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5"/>
  </bookViews>
  <sheets>
    <sheet name="Sheet1" sheetId="2" state="hidden" r:id="rId1"/>
    <sheet name="预决算调整" sheetId="4" state="hidden" r:id="rId2"/>
    <sheet name="支出按功能分类" sheetId="3" state="hidden" r:id="rId3"/>
    <sheet name="评分表" sheetId="6" state="hidden" r:id="rId4"/>
    <sheet name="得分简表" sheetId="5" state="hidden" r:id="rId5"/>
    <sheet name="评分表 (韶关市范围)" sheetId="7" r:id="rId6"/>
    <sheet name="得分简表 (韶关市)" sheetId="8" r:id="rId7"/>
  </sheets>
  <externalReferences>
    <externalReference r:id="rId8"/>
  </externalReferences>
  <definedNames>
    <definedName name="_96" localSheetId="4">#REF!</definedName>
    <definedName name="_96" localSheetId="6">#REF!</definedName>
    <definedName name="_96" localSheetId="5">#REF!</definedName>
    <definedName name="_96">#REF!</definedName>
    <definedName name="_Fill" localSheetId="4" hidden="1">[1]eqpmad2!#REF!</definedName>
    <definedName name="_Fill" localSheetId="6" hidden="1">[1]eqpmad2!#REF!</definedName>
    <definedName name="_Fill" localSheetId="5" hidden="1">[1]eqpmad2!#REF!</definedName>
    <definedName name="_Fill" hidden="1">[1]eqpmad2!#REF!</definedName>
    <definedName name="ACTUAL" localSheetId="4">#REF!</definedName>
    <definedName name="ACTUAL" localSheetId="6">#REF!</definedName>
    <definedName name="ACTUAL" localSheetId="5">#REF!</definedName>
    <definedName name="ACTUAL">#REF!</definedName>
    <definedName name="F_CAST" localSheetId="4">#REF!</definedName>
    <definedName name="F_CAST" localSheetId="6">#REF!</definedName>
    <definedName name="F_CAST" localSheetId="5">#REF!</definedName>
    <definedName name="F_CAST">#REF!</definedName>
    <definedName name="HWSheet">1</definedName>
    <definedName name="Module.Prix_SMC" localSheetId="4">得分简表!Module.Prix_SMC</definedName>
    <definedName name="Module.Prix_SMC" localSheetId="6">'得分简表 (韶关市)'!Module.Prix_SMC</definedName>
    <definedName name="Module.Prix_SMC">Module.Prix_SMC</definedName>
    <definedName name="PLAN" localSheetId="4">#REF!</definedName>
    <definedName name="PLAN" localSheetId="6">#REF!</definedName>
    <definedName name="PLAN" localSheetId="5">#REF!</definedName>
    <definedName name="PLAN">#REF!</definedName>
    <definedName name="_xlnm.Print_Area" localSheetId="4">得分简表!$A$1:$G$17</definedName>
    <definedName name="_xlnm.Print_Area" localSheetId="6">'得分简表 (韶关市)'!$A$1:$G$17</definedName>
    <definedName name="_xlnm.Print_Area" localSheetId="3">评分表!$A$1:$G$32</definedName>
    <definedName name="_xlnm.Print_Area" localSheetId="5">'评分表 (韶关市范围)'!$A$1:$G$32</definedName>
    <definedName name="_xlnm.Print_Titles" localSheetId="3">评分表!$1:$3</definedName>
    <definedName name="_xlnm.Print_Titles" localSheetId="5">'评分表 (韶关市范围)'!$1:$3</definedName>
    <definedName name="R_" localSheetId="4">#REF!</definedName>
    <definedName name="R_" localSheetId="6">#REF!</definedName>
    <definedName name="R_" localSheetId="5">#REF!</definedName>
    <definedName name="R_">#REF!</definedName>
    <definedName name="T" localSheetId="4">#REF!</definedName>
    <definedName name="T" localSheetId="6">#REF!</definedName>
    <definedName name="T" localSheetId="5">#REF!</definedName>
    <definedName name="T">#REF!</definedName>
    <definedName name="year" localSheetId="4">#REF!</definedName>
    <definedName name="year" localSheetId="6">#REF!</definedName>
    <definedName name="year" localSheetId="5">#REF!</definedName>
    <definedName name="year">#REF!</definedName>
    <definedName name="广告商档案" localSheetId="5">#REF!</definedName>
    <definedName name="广告商档案">#REF!</definedName>
    <definedName name="康" localSheetId="4">得分简表!康</definedName>
    <definedName name="康" localSheetId="6">'得分简表 (韶关市)'!康</definedName>
    <definedName name="康">康</definedName>
    <definedName name="全省意见" localSheetId="4">得分简表!全省意见</definedName>
    <definedName name="全省意见" localSheetId="6">'得分简表 (韶关市)'!全省意见</definedName>
    <definedName name="全省意见">全省意见</definedName>
  </definedNames>
  <calcPr calcId="144525"/>
</workbook>
</file>

<file path=xl/sharedStrings.xml><?xml version="1.0" encoding="utf-8"?>
<sst xmlns="http://schemas.openxmlformats.org/spreadsheetml/2006/main" count="388" uniqueCount="241">
  <si>
    <t>2017年部门整体支出绩效自评指标计分表</t>
  </si>
  <si>
    <t>一级</t>
  </si>
  <si>
    <t>二级指标</t>
  </si>
  <si>
    <t>三级指标</t>
  </si>
  <si>
    <t>自评分</t>
  </si>
  <si>
    <t>指标解释</t>
  </si>
  <si>
    <t>指标说明</t>
  </si>
  <si>
    <t>指标</t>
  </si>
  <si>
    <t>投   入（20分）</t>
  </si>
  <si>
    <t>目标</t>
  </si>
  <si>
    <t>绩效目标合理性（2分）</t>
  </si>
  <si>
    <t>部门所设立的整体绩效目标依据是否充分，是否符合客观实际，用以反映和考核部门整体绩效目标与部门履职、年度工作任务的相符性情况。</t>
  </si>
  <si>
    <t>①符合国家法律法规、国民经济和社会发展总体规划计1分；②符合部门“三定”方案确定的职责计0.5分；③是否符合部门制定的中长期实施规划计0.5分。</t>
  </si>
  <si>
    <t>设定（5分）</t>
  </si>
  <si>
    <t>绩效指标明确性（3分）</t>
  </si>
  <si>
    <t>部门依据整体绩效目标所设定的绩效指标是否清晰、细化、可衡量，用以反映和考核部门整体绩效目标的明细化情况。</t>
  </si>
  <si>
    <t>①将部门整体的绩效目标细化分解为具体的工作任务计1分；②通过清晰、可衡量的指标值予以体现计0.5分。③与部门年度的任务数或计划数相对应计0.5分；④与本年度部门预算资金相匹配计1分。</t>
  </si>
  <si>
    <t>预算</t>
  </si>
  <si>
    <t>在职人员控制率（5分）</t>
  </si>
  <si>
    <t>部门本年度实际在职人员数与编制数的比率，用以反映和考核部门对人员成本的控制程度。</t>
  </si>
  <si>
    <t>在职人员控制率=（在职人员数/编制数）×100%小于或等于1计5分，否则按比例计分。在职人员数：部门实际在职人数，以财政部确定的部门决算编制口径为准。编制数：机构编制部门核定批复的部门的人员编制数。</t>
  </si>
  <si>
    <t>配置（15分）</t>
  </si>
  <si>
    <t>“三公经费”</t>
  </si>
  <si>
    <t>部门本年度“三公经费”预算数与上年度“三公经费”预算数的变动比率，用以反映和考核部门对控制重点行政成本的努力程度。</t>
  </si>
  <si>
    <t>“三公经费”变动率=[（本年度“三公经费”总额-上年度“三公经费”总额）/上年度“三公经费”总额]×100%。下降的计5分，增加的按比例扣减。“三公经费”：年度预算安排的因公出国（境）费、公务车辆购置及运行费和公务招待费。</t>
  </si>
  <si>
    <t>变动率（5分）</t>
  </si>
  <si>
    <t>重点支出安排率（5分）</t>
  </si>
  <si>
    <t>部门本年度预算安排的重点项目支出与部门项目总支出的比率，用以反映和考核部门对履行主要职责或完成重点任务的保障程度。</t>
  </si>
  <si>
    <t>重点支出安排率=（重点项目支出/项目总支出）×100%。实际得分=支出安排率*5分。重点项目支出：部门年度预算安排的，与本部门履职和发展密切相关、具有明显社会和经济影响、党委政府关心或社会比较关注的项目支出总额。项目总支出：部门年度预算安排的项目支出总额。</t>
  </si>
  <si>
    <t>过             程（30分）</t>
  </si>
  <si>
    <t>预算完成率（4分）</t>
  </si>
  <si>
    <t>部门本年度预算完成数与预算数的比率，用以反映和考核部门预算完成程度。</t>
  </si>
  <si>
    <t>预算完成率=（预算完成数/预算数）×100%。完成年初预算计4分，未完成年初预算按比例扣减，预算完成数：部门本年度实际完成的预算数。预算数：财政部门批复的本年度部门预算数。</t>
  </si>
  <si>
    <t>执行</t>
  </si>
  <si>
    <t>预算调整率（2分）</t>
  </si>
  <si>
    <t>部门本年度预算调整数与预算数的比率，用以反映和考核部门预算的调整程度。</t>
  </si>
  <si>
    <t>预算调整率=（预算调整数/预算数）×100%。未调整的计2分，调整了的除特殊原因外按比例扣减。预算调整数：部门在本年度内涉及预算的追加、追减或结构调整的资金总和（因落实国家政策、发生不可抗力、上级部门或同级党委政府临时交办而产生的调整除外）。</t>
  </si>
  <si>
    <t>（20分）</t>
  </si>
  <si>
    <t>支付进度率（2分）</t>
  </si>
  <si>
    <t>部门实际支付进度与既定支付进度的比率，用以反映和考核部门预算执行的及时性和均衡性程度。</t>
  </si>
  <si>
    <t>支付进度率=（实际支付进度/既定支付进度）×100%。完成年终进度的计1分，按季度完成预算进度的计1分。实际支付进度：部门在某一时点的支出预算执行总数与年度支出预算数的比率。既定支付进度：由部门在申报部门整体绩效目标时，参照序时支付进度、前三年支付进度、同级部门平均支付进度水平等确定的，在某一时点应达到的支付进度（比率）。</t>
  </si>
  <si>
    <t>结转结余控制率（4分）</t>
  </si>
  <si>
    <t>部门本年度结转结余总额与上年结转结余总额增减比例，用以反映和考核部门对存量资金的实际控制程度。</t>
  </si>
  <si>
    <t>结转结余控制率=（本年结转结余总额-上年结转结余总额）/上年结转结余总额×100%。低于15%的计4分，每超过5个百分点扣1分，扣完为止。结转结余总额：部门本年度的结转资金与结余资金之和（以决算数为准）。</t>
  </si>
  <si>
    <t>公用经费</t>
  </si>
  <si>
    <t>部门本年度实际支出的公用经费总额与预算安排的公用经费总额的比率，用以反映和考核部门对机构运转成本的实际控制程度。</t>
  </si>
  <si>
    <t>公用经费控制率=（实际支出公用经费总额/预算安排公用经费总额）×100%。为100%的计2分，每超过1个百分点扣0.1分，扣完为止。</t>
  </si>
  <si>
    <t>控制率（2分）</t>
  </si>
  <si>
    <t>“三公经费”控制率（2分）</t>
  </si>
  <si>
    <t>部门本年度“三公经费”实际支出数与预算安排数的比率，用以反映和考核部门对“三公经费”的实际控制程度</t>
  </si>
  <si>
    <t>“三公经费”控制率=（“三公经费”实际支出数/“三公经费”预算安排数）×100%。为100%的计2分，每超过1个百分点扣0.5分，扣完为止。</t>
  </si>
  <si>
    <t>政府采购</t>
  </si>
  <si>
    <t>部门本年度实际政府采购金额与年初政府采购预算的比率，用以反映和考核部门政府采购预算执行情况。</t>
  </si>
  <si>
    <t>政府采购执行率=（实际政府采购金额/政府采购预算数）×100%，为100%的计2分，每低于1个百分点扣0.5分，扣完为止；政府采购预算：采购机关根据事业发展计划和行政任务编制的、并经过规定程序批准的年度政府采购计划。</t>
  </si>
  <si>
    <t>执行率（4分）</t>
  </si>
  <si>
    <t>管理制度</t>
  </si>
  <si>
    <t>部门为加强预算管理、规范财务行为而制定的管理制度是否健全完整，用以反映和考核部门预算管理制度对完成主要职责或促进事业发展的保障情况。</t>
  </si>
  <si>
    <t>已制定或具有预算资金管理办法、内部财务管理制度、会计核算制度等管理制度计1分；相关管理制度合法、合规、完整计0.5分；相关管理制度得到有效执行计0.5分。</t>
  </si>
  <si>
    <t>管理</t>
  </si>
  <si>
    <t>健全性（2分）</t>
  </si>
  <si>
    <t>（5分）</t>
  </si>
  <si>
    <t>资金使用</t>
  </si>
  <si>
    <t>部门使用预算资金是否符合相关的预算财务管理制度的规定，用以反映和考核部门预算资金的规范运行情况。</t>
  </si>
  <si>
    <t>①符合国家财经法规和财务管理制度规定以及有关专项资金管理办法的规定计0.2分；②资金的拨付有完整的审批程序和手续计0.2分；③项目的重大开支经过评估论证计0.2分；④符合部门预算批复的用途计0.2分；⑤不存在截留、挤占、挪用、虚列支出等情况计0.2分。</t>
  </si>
  <si>
    <t>合规性（1分）</t>
  </si>
  <si>
    <t>预决算信</t>
  </si>
  <si>
    <t>部门是否按照政府信息公开有关规定公开相关预决算信息，用以反映和考核部门预决算管理的公开透明情况。</t>
  </si>
  <si>
    <t>①按规定内容公开预决算信息计0.5分；②按规定时限公开预决算信息计0.5分。预决算信息是指与部门预算、执行、决算、监督、绩效等管理相关的信息。</t>
  </si>
  <si>
    <t>息公开性（1分）</t>
  </si>
  <si>
    <t>基础信息</t>
  </si>
  <si>
    <t>部门基础信息是否完善，用以反映和考核基础信息对预算管理工作的支撑情况。</t>
  </si>
  <si>
    <t>①基础数据信息和会计信息资料真实计0.4分；②基础数据信息和会计信息资料完整计0.3分；③基础数据信息和会计信息资料准确计0.3分。</t>
  </si>
  <si>
    <t>完善性（1分）</t>
  </si>
  <si>
    <t>资产</t>
  </si>
  <si>
    <t>部门为加强资产管理、规范资产管理行为而制定的管理制度是否健全完整，用以反映和考核部门资产管理制度对完成主要职责或促进社会发展的保障情况。</t>
  </si>
  <si>
    <t>①制定或具有资产管理制度计1分；②相关资金管理制度合法、合规、完整计0.5分；③相关资产管理制度得到有效执行计0.5分。</t>
  </si>
  <si>
    <t>资产管理</t>
  </si>
  <si>
    <t>部门的资产是否保存完整、使用合规、配置合理、处置规范、收入及时足额上缴，用以反映和考核部门资产安全运行情况。</t>
  </si>
  <si>
    <t>①资产保存完整计0.4分；②资产配置合理计0.4分；③资产处置规范计0.4分；④资产账务管理合规、帐实相符计0.4分；⑤资产有偿使用及处置收入及时足额上缴计0.4分。</t>
  </si>
  <si>
    <t>安全性（2分）</t>
  </si>
  <si>
    <t>固定资产</t>
  </si>
  <si>
    <t>部门实际在用固定资产总额与所有固定资产总额的比率，用以反映和考核部门固定资产使用效率程度。</t>
  </si>
  <si>
    <t>固定资产利用率=（实际在用固定资产总额/所有固定资产总额）×100%。利用率为100%的计1分，每降1个百分点扣0.1分，扣完为止。</t>
  </si>
  <si>
    <t>利用率（1分）</t>
  </si>
  <si>
    <t>产   出（30分）</t>
  </si>
  <si>
    <t>职责</t>
  </si>
  <si>
    <t>实际完成率（8分）</t>
  </si>
  <si>
    <t>部门履行职责而实际完成工作数与计划工作数的比率，用以反映和考核部门履职工作任务目标的实现程度。</t>
  </si>
  <si>
    <t>实际完成率得分=完成市委市政府绩效考核得分或上级主管部门考核指标得分/指标分值*8分</t>
  </si>
  <si>
    <t>履行</t>
  </si>
  <si>
    <t>完成及时率（4分）</t>
  </si>
  <si>
    <t>部门在规定时限内及时完成的实际工作数与计划工作数的比率,用以反映和考核部门履职时效目标的实现程度。</t>
  </si>
  <si>
    <t>完成及时率=（及时完成实际工作数/计划工作数）×100%。1-4季度各得1分</t>
  </si>
  <si>
    <t>质量达标率（8分）</t>
  </si>
  <si>
    <t>达到质量标准（绩效标准值）的实际工作数与计划工作数的比率,用以反映和考核部门履职质量目标的实现程度。</t>
  </si>
  <si>
    <t>质量达标率=（质量达标实际工作数/计划工作数）×100%。实际得分=达标率*8分</t>
  </si>
  <si>
    <t>重点工作</t>
  </si>
  <si>
    <t>部门年度重点工作实际完成数与交办或下达数的比率，用以反映部门对重点工作的办理落实程度。</t>
  </si>
  <si>
    <t>重点工作办结率=（重点工作实际完成数/交办或下达数）×100%。实际得分=办结率*10分</t>
  </si>
  <si>
    <t>办结率（10分）</t>
  </si>
  <si>
    <t>效   果（20分）</t>
  </si>
  <si>
    <t>履职</t>
  </si>
  <si>
    <t>经济效益（5分）</t>
  </si>
  <si>
    <t>部门履行职责对经济发展所带来的直接或间接影响。</t>
  </si>
  <si>
    <t>按经济效益实现程度计算得分（5分）；按社会效益实现程度计算得分（5分）；按生态效益实现程度计算得分（5分）</t>
  </si>
  <si>
    <t>效益（20分）</t>
  </si>
  <si>
    <t>社会效益（5分）</t>
  </si>
  <si>
    <t>部门履行职责对社会发展所带来的直接或间接影响。</t>
  </si>
  <si>
    <t>生态效益（5分）</t>
  </si>
  <si>
    <t>部门履行职责对生态环境所带来的直接或间接影响。</t>
  </si>
  <si>
    <t>社会公众</t>
  </si>
  <si>
    <t>社会公众或部门的服务对象对部门履职效果的满意程度。</t>
  </si>
  <si>
    <t>按收集到的服务对象的满意率计算得分（5分）</t>
  </si>
  <si>
    <t>或服务对</t>
  </si>
  <si>
    <t>象满意度（5分）</t>
  </si>
  <si>
    <t>合   计</t>
  </si>
  <si>
    <t>支出类型</t>
  </si>
  <si>
    <t>年初预算数</t>
  </si>
  <si>
    <t>预算调整数</t>
  </si>
  <si>
    <t>决算数</t>
  </si>
  <si>
    <t>预算调整率</t>
  </si>
  <si>
    <t>基本支出</t>
  </si>
  <si>
    <t>项目支出</t>
  </si>
  <si>
    <t>合计</t>
  </si>
  <si>
    <t>一般公共服务支出</t>
  </si>
  <si>
    <t>社会保障和就业支出</t>
  </si>
  <si>
    <t>卫生健康支出</t>
  </si>
  <si>
    <t>住房保障支出</t>
  </si>
  <si>
    <t>其他支出</t>
  </si>
  <si>
    <t>合  计</t>
  </si>
  <si>
    <t>附表</t>
  </si>
  <si>
    <t>2022年科技创新平台绩效评价指标体系评分表</t>
  </si>
  <si>
    <r>
      <rPr>
        <b/>
        <sz val="10"/>
        <color rgb="FF000000"/>
        <rFont val="宋体"/>
        <charset val="134"/>
      </rPr>
      <t>一级指标</t>
    </r>
    <r>
      <rPr>
        <b/>
        <sz val="10"/>
        <color rgb="FF000000"/>
        <rFont val="Times New Roman"/>
        <charset val="134"/>
      </rPr>
      <t xml:space="preserve"> </t>
    </r>
  </si>
  <si>
    <r>
      <rPr>
        <b/>
        <sz val="10"/>
        <color rgb="FF000000"/>
        <rFont val="宋体"/>
        <charset val="134"/>
      </rPr>
      <t>二级指标</t>
    </r>
    <r>
      <rPr>
        <b/>
        <sz val="10"/>
        <color rgb="FF000000"/>
        <rFont val="Times New Roman"/>
        <charset val="134"/>
      </rPr>
      <t xml:space="preserve"> </t>
    </r>
  </si>
  <si>
    <r>
      <rPr>
        <b/>
        <sz val="10"/>
        <color rgb="FF000000"/>
        <rFont val="宋体"/>
        <charset val="134"/>
      </rPr>
      <t>三级指标</t>
    </r>
    <r>
      <rPr>
        <b/>
        <sz val="10"/>
        <color rgb="FF000000"/>
        <rFont val="Times New Roman"/>
        <charset val="134"/>
      </rPr>
      <t xml:space="preserve"> </t>
    </r>
  </si>
  <si>
    <t>评分说明</t>
  </si>
  <si>
    <r>
      <rPr>
        <sz val="10"/>
        <color rgb="FF000000"/>
        <rFont val="Times New Roman"/>
        <charset val="134"/>
      </rPr>
      <t xml:space="preserve"> </t>
    </r>
    <r>
      <rPr>
        <b/>
        <sz val="10"/>
        <color rgb="FF000000"/>
        <rFont val="宋体"/>
        <charset val="134"/>
      </rPr>
      <t>佐证材料解读</t>
    </r>
  </si>
  <si>
    <t>扣分</t>
  </si>
  <si>
    <t>扣分理由及简要说明</t>
  </si>
  <si>
    <t>经费管理运行水平（6分）</t>
  </si>
  <si>
    <t>预算执行  （2分）</t>
  </si>
  <si>
    <t>按预算进度支出合理规范</t>
  </si>
  <si>
    <r>
      <rPr>
        <sz val="10"/>
        <color rgb="FF000000"/>
        <rFont val="宋体"/>
        <charset val="134"/>
      </rPr>
      <t>根据预算支出情况给分，满分</t>
    </r>
    <r>
      <rPr>
        <sz val="10"/>
        <color rgb="FF000000"/>
        <rFont val="Times New Roman"/>
        <charset val="134"/>
      </rPr>
      <t>2</t>
    </r>
    <r>
      <rPr>
        <sz val="10"/>
        <color rgb="FF000000"/>
        <rFont val="宋体"/>
        <charset val="134"/>
      </rPr>
      <t>分。</t>
    </r>
  </si>
  <si>
    <t>资金安排计划表</t>
  </si>
  <si>
    <t>提供了年度、季度资金安排计划表，2021年度审计报告</t>
  </si>
  <si>
    <t>科研投入  （4分）</t>
  </si>
  <si>
    <t>研发经费支出占年收入比例</t>
  </si>
  <si>
    <r>
      <rPr>
        <sz val="10"/>
        <color rgb="FF000000"/>
        <rFont val="宋体"/>
        <charset val="134"/>
      </rPr>
      <t>（</t>
    </r>
    <r>
      <rPr>
        <sz val="10"/>
        <color rgb="FF000000"/>
        <rFont val="Times New Roman"/>
        <charset val="134"/>
      </rPr>
      <t>30%-50%</t>
    </r>
    <r>
      <rPr>
        <sz val="10"/>
        <color rgb="FF000000"/>
        <rFont val="宋体"/>
        <charset val="134"/>
      </rPr>
      <t>）得</t>
    </r>
    <r>
      <rPr>
        <sz val="10"/>
        <color rgb="FF000000"/>
        <rFont val="Times New Roman"/>
        <charset val="134"/>
      </rPr>
      <t>0.5</t>
    </r>
    <r>
      <rPr>
        <sz val="10"/>
        <color rgb="FF000000"/>
        <rFont val="宋体"/>
        <charset val="134"/>
      </rPr>
      <t>分；（</t>
    </r>
    <r>
      <rPr>
        <sz val="10"/>
        <color rgb="FF000000"/>
        <rFont val="Times New Roman"/>
        <charset val="134"/>
      </rPr>
      <t>50%-70%</t>
    </r>
    <r>
      <rPr>
        <sz val="10"/>
        <color rgb="FF000000"/>
        <rFont val="宋体"/>
        <charset val="134"/>
      </rPr>
      <t>）得</t>
    </r>
    <r>
      <rPr>
        <sz val="10"/>
        <color rgb="FF000000"/>
        <rFont val="Times New Roman"/>
        <charset val="134"/>
      </rPr>
      <t>1</t>
    </r>
    <r>
      <rPr>
        <sz val="10"/>
        <color rgb="FF000000"/>
        <rFont val="宋体"/>
        <charset val="134"/>
      </rPr>
      <t>分；</t>
    </r>
  </si>
  <si>
    <t>根据到位资金，提供会计事务所出具的财务报表和研发费用专项审计报告</t>
  </si>
  <si>
    <t>研发投入371.90/收入472.53=78.70%  得2分</t>
  </si>
  <si>
    <r>
      <rPr>
        <sz val="10"/>
        <color rgb="FF000000"/>
        <rFont val="Times New Roman"/>
        <charset val="134"/>
      </rPr>
      <t>70%</t>
    </r>
    <r>
      <rPr>
        <sz val="10"/>
        <color rgb="FF000000"/>
        <rFont val="宋体"/>
        <charset val="134"/>
      </rPr>
      <t>以上得</t>
    </r>
    <r>
      <rPr>
        <sz val="10"/>
        <color rgb="FF000000"/>
        <rFont val="Times New Roman"/>
        <charset val="134"/>
      </rPr>
      <t>2</t>
    </r>
    <r>
      <rPr>
        <sz val="10"/>
        <color rgb="FF000000"/>
        <rFont val="宋体"/>
        <charset val="134"/>
      </rPr>
      <t>分。</t>
    </r>
  </si>
  <si>
    <t>研发经费投入额度</t>
  </si>
  <si>
    <r>
      <rPr>
        <sz val="10"/>
        <color rgb="FF000000"/>
        <rFont val="Times New Roman"/>
        <charset val="134"/>
      </rPr>
      <t>0.2</t>
    </r>
    <r>
      <rPr>
        <sz val="10"/>
        <color rgb="FF000000"/>
        <rFont val="宋体"/>
        <charset val="134"/>
      </rPr>
      <t>分</t>
    </r>
    <r>
      <rPr>
        <sz val="10"/>
        <color rgb="FF000000"/>
        <rFont val="Times New Roman"/>
        <charset val="134"/>
      </rPr>
      <t>×</t>
    </r>
    <r>
      <rPr>
        <sz val="10"/>
        <color rgb="FF000000"/>
        <rFont val="宋体"/>
        <charset val="134"/>
      </rPr>
      <t>（投入</t>
    </r>
    <r>
      <rPr>
        <sz val="10"/>
        <color rgb="FF000000"/>
        <rFont val="Times New Roman"/>
        <charset val="134"/>
      </rPr>
      <t>/10</t>
    </r>
    <r>
      <rPr>
        <sz val="10"/>
        <color rgb="FF000000"/>
        <rFont val="宋体"/>
        <charset val="134"/>
      </rPr>
      <t>万元），满分</t>
    </r>
    <r>
      <rPr>
        <sz val="10"/>
        <color rgb="FF000000"/>
        <rFont val="Times New Roman"/>
        <charset val="134"/>
      </rPr>
      <t>2</t>
    </r>
    <r>
      <rPr>
        <sz val="10"/>
        <color rgb="FF000000"/>
        <rFont val="宋体"/>
        <charset val="134"/>
      </rPr>
      <t>分。</t>
    </r>
  </si>
  <si>
    <t>0.2*371.90/10=7.4分  得2分</t>
  </si>
  <si>
    <t>科技服务       （50分）</t>
  </si>
  <si>
    <r>
      <rPr>
        <sz val="10"/>
        <color rgb="FF000000"/>
        <rFont val="宋体"/>
        <charset val="134"/>
      </rPr>
      <t>科技储备</t>
    </r>
    <r>
      <rPr>
        <sz val="10"/>
        <color rgb="FF000000"/>
        <rFont val="Times New Roman"/>
        <charset val="134"/>
      </rPr>
      <t xml:space="preserve">   </t>
    </r>
    <r>
      <rPr>
        <sz val="10"/>
        <color rgb="FF000000"/>
        <rFont val="宋体"/>
        <charset val="134"/>
      </rPr>
      <t>（</t>
    </r>
    <r>
      <rPr>
        <sz val="10"/>
        <color rgb="FF000000"/>
        <rFont val="Times New Roman"/>
        <charset val="134"/>
      </rPr>
      <t>10</t>
    </r>
    <r>
      <rPr>
        <sz val="10"/>
        <color rgb="FF000000"/>
        <rFont val="宋体"/>
        <charset val="134"/>
      </rPr>
      <t>分）</t>
    </r>
  </si>
  <si>
    <t>平台拥有的技术资源、成果</t>
  </si>
  <si>
    <r>
      <rPr>
        <sz val="10"/>
        <color rgb="FF000000"/>
        <rFont val="Times New Roman"/>
        <charset val="134"/>
      </rPr>
      <t>0.2</t>
    </r>
    <r>
      <rPr>
        <sz val="10"/>
        <color rgb="FF000000"/>
        <rFont val="宋体"/>
        <charset val="134"/>
      </rPr>
      <t>分</t>
    </r>
    <r>
      <rPr>
        <sz val="10"/>
        <color rgb="FF000000"/>
        <rFont val="Times New Roman"/>
        <charset val="134"/>
      </rPr>
      <t>×</t>
    </r>
    <r>
      <rPr>
        <sz val="10"/>
        <color rgb="FF000000"/>
        <rFont val="宋体"/>
        <charset val="134"/>
      </rPr>
      <t>数量</t>
    </r>
  </si>
  <si>
    <t>产学研合作，组织（企业组织、部门设置等），信息（论文、刊物），管理（人员、制度）</t>
  </si>
  <si>
    <t>技术储备0.2*20=4分、制度0.2*15=3分、具备药物和食品的检验检测能力</t>
  </si>
  <si>
    <r>
      <rPr>
        <sz val="10"/>
        <color rgb="FF000000"/>
        <rFont val="宋体"/>
        <charset val="134"/>
      </rPr>
      <t>企业摸查</t>
    </r>
    <r>
      <rPr>
        <sz val="10"/>
        <color rgb="FF000000"/>
        <rFont val="Times New Roman"/>
        <charset val="134"/>
      </rPr>
      <t xml:space="preserve">   </t>
    </r>
    <r>
      <rPr>
        <sz val="10"/>
        <color rgb="FF000000"/>
        <rFont val="宋体"/>
        <charset val="134"/>
      </rPr>
      <t>（</t>
    </r>
    <r>
      <rPr>
        <sz val="10"/>
        <color rgb="FF000000"/>
        <rFont val="Times New Roman"/>
        <charset val="134"/>
      </rPr>
      <t>10</t>
    </r>
    <r>
      <rPr>
        <sz val="10"/>
        <color rgb="FF000000"/>
        <rFont val="宋体"/>
        <charset val="134"/>
      </rPr>
      <t>分）</t>
    </r>
  </si>
  <si>
    <t>对接、走访园区企业技术需求数</t>
  </si>
  <si>
    <t>为韶关高新区内的企业提供技术需求清单列表</t>
  </si>
  <si>
    <t>74份企业服务清单，其中13份技术需求服务对象为高新区范围内的企业有签字或盖章或有现场工作记录</t>
  </si>
  <si>
    <r>
      <rPr>
        <sz val="10"/>
        <color rgb="FF000000"/>
        <rFont val="宋体"/>
        <charset val="134"/>
      </rPr>
      <t>技术服务（</t>
    </r>
    <r>
      <rPr>
        <sz val="10"/>
        <color rgb="FF000000"/>
        <rFont val="Times New Roman"/>
        <charset val="134"/>
      </rPr>
      <t>20</t>
    </r>
    <r>
      <rPr>
        <sz val="10"/>
        <color rgb="FF000000"/>
        <rFont val="宋体"/>
        <charset val="134"/>
      </rPr>
      <t>）</t>
    </r>
  </si>
  <si>
    <t>为产业、企业解决技术难题数量</t>
  </si>
  <si>
    <r>
      <rPr>
        <sz val="10"/>
        <color rgb="FF000000"/>
        <rFont val="Times New Roman"/>
        <charset val="134"/>
      </rPr>
      <t>1</t>
    </r>
    <r>
      <rPr>
        <sz val="10"/>
        <color rgb="FF000000"/>
        <rFont val="宋体"/>
        <charset val="134"/>
      </rPr>
      <t>分</t>
    </r>
    <r>
      <rPr>
        <sz val="10"/>
        <color rgb="FF000000"/>
        <rFont val="Times New Roman"/>
        <charset val="134"/>
      </rPr>
      <t>×</t>
    </r>
    <r>
      <rPr>
        <sz val="10"/>
        <color rgb="FF000000"/>
        <rFont val="宋体"/>
        <charset val="134"/>
      </rPr>
      <t>数量</t>
    </r>
  </si>
  <si>
    <t>提供韶关高新区内的有交易额的技术合同（同一合同不可重复使用，若合同不可对外，可提供合同的首页及签名页。）和技术服务发票、资金转账记录（发票或转账记录须真实，交易金额要符合服务的真实价值。）</t>
  </si>
  <si>
    <t xml:space="preserve">共36份科技服务项目合同，其中：韶关华工院签定合同21份，华南理工大学签定合同15份（其中2021年签定2份服务对象为高新区范围内的企业）。韶关华工院提供5份服务发票及银行转账记录为高新区范围内企业的佐证资料   </t>
  </si>
  <si>
    <t>招商数量   （5分）</t>
  </si>
  <si>
    <t>考核年度为园区引进或者培育的项目数量</t>
  </si>
  <si>
    <t>项目、企业清单，含营业执照等相关佐证材料</t>
  </si>
  <si>
    <t>华工众创空间2021年新增入孵企业名单11家、缺少营业执照等佐证资料</t>
  </si>
  <si>
    <t>服务配置   （5分）</t>
  </si>
  <si>
    <t>考核已有服务设施、设备、软件等配置的合理性以及效用发挥程度。</t>
  </si>
  <si>
    <r>
      <rPr>
        <sz val="10"/>
        <color rgb="FF000000"/>
        <rFont val="宋体"/>
        <charset val="134"/>
      </rPr>
      <t>（科研设施设备价值</t>
    </r>
    <r>
      <rPr>
        <sz val="10"/>
        <color rgb="FF000000"/>
        <rFont val="Times New Roman"/>
        <charset val="134"/>
      </rPr>
      <t>/100</t>
    </r>
    <r>
      <rPr>
        <sz val="10"/>
        <color rgb="FF000000"/>
        <rFont val="宋体"/>
        <charset val="134"/>
      </rPr>
      <t>万元）</t>
    </r>
    <r>
      <rPr>
        <sz val="10"/>
        <color rgb="FF000000"/>
        <rFont val="Times New Roman"/>
        <charset val="134"/>
      </rPr>
      <t>×1</t>
    </r>
    <r>
      <rPr>
        <sz val="10"/>
        <color rgb="FF000000"/>
        <rFont val="宋体"/>
        <charset val="134"/>
      </rPr>
      <t>分</t>
    </r>
  </si>
  <si>
    <t>设备清单</t>
  </si>
  <si>
    <t>研发设备436.55万元、实验室和众创空间建设费270.00万元，其中100万元以上的设备1台</t>
  </si>
  <si>
    <t>成果转化      （25分）</t>
  </si>
  <si>
    <t>自主知识产权    （5分）</t>
  </si>
  <si>
    <t>授权专利数</t>
  </si>
  <si>
    <r>
      <rPr>
        <sz val="10"/>
        <color rgb="FF000000"/>
        <rFont val="Times New Roman"/>
        <charset val="134"/>
      </rPr>
      <t>2</t>
    </r>
    <r>
      <rPr>
        <sz val="10"/>
        <color rgb="FF000000"/>
        <rFont val="宋体"/>
        <charset val="134"/>
      </rPr>
      <t>分</t>
    </r>
    <r>
      <rPr>
        <sz val="10"/>
        <color rgb="FF000000"/>
        <rFont val="Times New Roman"/>
        <charset val="134"/>
      </rPr>
      <t>×</t>
    </r>
    <r>
      <rPr>
        <sz val="10"/>
        <color rgb="FF000000"/>
        <rFont val="宋体"/>
        <charset val="134"/>
      </rPr>
      <t>授权发明专利数量</t>
    </r>
  </si>
  <si>
    <r>
      <rPr>
        <sz val="10"/>
        <color rgb="FF000000"/>
        <rFont val="宋体"/>
        <charset val="134"/>
      </rPr>
      <t>提供授权专利证书，专利所有权为平台或平台内技术工作者。　</t>
    </r>
    <r>
      <rPr>
        <sz val="10"/>
        <color rgb="FF000000"/>
        <rFont val="Times New Roman"/>
        <charset val="134"/>
      </rPr>
      <t xml:space="preserve"> </t>
    </r>
  </si>
  <si>
    <t>2021年没有新增授权专利</t>
  </si>
  <si>
    <r>
      <rPr>
        <sz val="10"/>
        <color rgb="FF000000"/>
        <rFont val="Times New Roman"/>
        <charset val="134"/>
      </rPr>
      <t>1</t>
    </r>
    <r>
      <rPr>
        <sz val="10"/>
        <color rgb="FF000000"/>
        <rFont val="宋体"/>
        <charset val="134"/>
      </rPr>
      <t>分</t>
    </r>
    <r>
      <rPr>
        <sz val="10"/>
        <color rgb="FF000000"/>
        <rFont val="Times New Roman"/>
        <charset val="134"/>
      </rPr>
      <t>×</t>
    </r>
    <r>
      <rPr>
        <sz val="10"/>
        <color rgb="FF000000"/>
        <rFont val="宋体"/>
        <charset val="134"/>
      </rPr>
      <t>授权实用新型专利数量</t>
    </r>
  </si>
  <si>
    <r>
      <rPr>
        <sz val="10"/>
        <color rgb="FF000000"/>
        <rFont val="Times New Roman"/>
        <charset val="134"/>
      </rPr>
      <t>0.8</t>
    </r>
    <r>
      <rPr>
        <sz val="10"/>
        <color rgb="FF000000"/>
        <rFont val="宋体"/>
        <charset val="134"/>
      </rPr>
      <t>分</t>
    </r>
    <r>
      <rPr>
        <sz val="10"/>
        <color rgb="FF000000"/>
        <rFont val="Times New Roman"/>
        <charset val="134"/>
      </rPr>
      <t>×</t>
    </r>
    <r>
      <rPr>
        <sz val="10"/>
        <color rgb="FF000000"/>
        <rFont val="宋体"/>
        <charset val="134"/>
      </rPr>
      <t>授权外观专利申请数量</t>
    </r>
  </si>
  <si>
    <t>技术转让（或引进）与成果产业化    （20分）</t>
  </si>
  <si>
    <t>转让（或引进）技术、新产品、新工艺数量；科技成果或专利转化实施数量</t>
  </si>
  <si>
    <t>提供有交易额的转让合同（同一合同不可重复使用，若合同不可对外，可提供合同的首页及签名页。）和技术转让发票、资金转账记录（发票或转账记录须真实，交易金额要符合成果的真实价值。）</t>
  </si>
  <si>
    <t>仅提供20份产学研科技项目合同书（获得的技术资源、成果未见佐证资料）、未见技术服务发票，资金转账记录</t>
  </si>
  <si>
    <t>创新载体建设   （5分）</t>
  </si>
  <si>
    <t>技术平台建设     （5分）</t>
  </si>
  <si>
    <t>服务水平的领先程度以及近三年内服务所获资质、表彰等情况。建设工程技术研发中心、第三方检测实验室、校（院）企联合研究中心、研发机构资质</t>
  </si>
  <si>
    <r>
      <rPr>
        <sz val="10"/>
        <color rgb="FF000000"/>
        <rFont val="宋体"/>
        <charset val="134"/>
      </rPr>
      <t>省级以上资质为满分，省以下资质每个</t>
    </r>
    <r>
      <rPr>
        <sz val="10"/>
        <color rgb="FF000000"/>
        <rFont val="Times New Roman"/>
        <charset val="134"/>
      </rPr>
      <t>1</t>
    </r>
    <r>
      <rPr>
        <sz val="10"/>
        <color rgb="FF000000"/>
        <rFont val="宋体"/>
        <charset val="134"/>
      </rPr>
      <t>分</t>
    </r>
  </si>
  <si>
    <t>批复文件</t>
  </si>
  <si>
    <t>共9个资质（国家级1个、省级资质6个、市级资质2个）</t>
  </si>
  <si>
    <t>团队建设与人才培养               （4分）</t>
  </si>
  <si>
    <t>人才引进        （4分）</t>
  </si>
  <si>
    <t>国家级人才</t>
  </si>
  <si>
    <r>
      <rPr>
        <sz val="10"/>
        <color rgb="FF000000"/>
        <rFont val="宋体"/>
        <charset val="134"/>
      </rPr>
      <t>提供人才证书、聘用合同及在韶关缴纳的个税或社保凭证，市级人才符合我市《百团》的</t>
    </r>
    <r>
      <rPr>
        <sz val="10"/>
        <color rgb="FF000000"/>
        <rFont val="Times New Roman"/>
        <charset val="134"/>
      </rPr>
      <t>0.5×</t>
    </r>
    <r>
      <rPr>
        <sz val="10"/>
        <color rgb="FF000000"/>
        <rFont val="宋体"/>
        <charset val="134"/>
      </rPr>
      <t>数量</t>
    </r>
  </si>
  <si>
    <t>国家级和省部级为同一人（吴上生教授）、协助园区引进博士后3人、专业技术人才1人、科研助理1人、华南理工大学5名研究生、2名博士研究生在韶钢集团工作；</t>
  </si>
  <si>
    <t>省部级人才</t>
  </si>
  <si>
    <r>
      <rPr>
        <sz val="10"/>
        <color rgb="FF000000"/>
        <rFont val="Times New Roman"/>
        <charset val="134"/>
      </rPr>
      <t>0.8</t>
    </r>
    <r>
      <rPr>
        <sz val="10"/>
        <color rgb="FF000000"/>
        <rFont val="宋体"/>
        <charset val="134"/>
      </rPr>
      <t>分</t>
    </r>
    <r>
      <rPr>
        <sz val="10"/>
        <color rgb="FF000000"/>
        <rFont val="Times New Roman"/>
        <charset val="134"/>
      </rPr>
      <t>×</t>
    </r>
    <r>
      <rPr>
        <sz val="10"/>
        <color rgb="FF000000"/>
        <rFont val="宋体"/>
        <charset val="134"/>
      </rPr>
      <t>数量</t>
    </r>
  </si>
  <si>
    <t>培养博士、专业技术人才等数量</t>
  </si>
  <si>
    <r>
      <rPr>
        <sz val="10"/>
        <color rgb="FF000000"/>
        <rFont val="Times New Roman"/>
        <charset val="134"/>
      </rPr>
      <t>0.5</t>
    </r>
    <r>
      <rPr>
        <sz val="10"/>
        <color rgb="FF000000"/>
        <rFont val="宋体"/>
        <charset val="134"/>
      </rPr>
      <t>分</t>
    </r>
    <r>
      <rPr>
        <sz val="10"/>
        <color rgb="FF000000"/>
        <rFont val="Times New Roman"/>
        <charset val="134"/>
      </rPr>
      <t>×</t>
    </r>
    <r>
      <rPr>
        <sz val="10"/>
        <color rgb="FF000000"/>
        <rFont val="宋体"/>
        <charset val="134"/>
      </rPr>
      <t>数量</t>
    </r>
  </si>
  <si>
    <t>开发科研助理岗位数量</t>
  </si>
  <si>
    <t>效益           （10分）</t>
  </si>
  <si>
    <t>经济效益         （10分）</t>
  </si>
  <si>
    <t>考核平台当年为园区企业科技服务或者科技成果转化后，被服务企业产生的新增经济效益（新增工业产值或者新增纳税额）。</t>
  </si>
  <si>
    <r>
      <rPr>
        <sz val="10"/>
        <color rgb="FF000000"/>
        <rFont val="宋体"/>
        <charset val="134"/>
      </rPr>
      <t>（新增工业产值或营业收入万元</t>
    </r>
    <r>
      <rPr>
        <sz val="10"/>
        <color rgb="FF000000"/>
        <rFont val="Times New Roman"/>
        <charset val="134"/>
      </rPr>
      <t>/100</t>
    </r>
    <r>
      <rPr>
        <sz val="10"/>
        <color rgb="FF000000"/>
        <rFont val="宋体"/>
        <charset val="134"/>
      </rPr>
      <t>万元）</t>
    </r>
    <r>
      <rPr>
        <sz val="10"/>
        <color rgb="FF000000"/>
        <rFont val="Times New Roman"/>
        <charset val="134"/>
      </rPr>
      <t>×1</t>
    </r>
    <r>
      <rPr>
        <sz val="10"/>
        <color rgb="FF000000"/>
        <rFont val="宋体"/>
        <charset val="134"/>
      </rPr>
      <t>分或（新增税收万元</t>
    </r>
    <r>
      <rPr>
        <sz val="10"/>
        <color rgb="FF000000"/>
        <rFont val="Times New Roman"/>
        <charset val="134"/>
      </rPr>
      <t>/20</t>
    </r>
    <r>
      <rPr>
        <sz val="10"/>
        <color rgb="FF000000"/>
        <rFont val="宋体"/>
        <charset val="134"/>
      </rPr>
      <t>万元）</t>
    </r>
    <r>
      <rPr>
        <sz val="10"/>
        <color rgb="FF000000"/>
        <rFont val="Times New Roman"/>
        <charset val="134"/>
      </rPr>
      <t>×1</t>
    </r>
    <r>
      <rPr>
        <sz val="10"/>
        <color rgb="FF000000"/>
        <rFont val="宋体"/>
        <charset val="134"/>
      </rPr>
      <t>分</t>
    </r>
  </si>
  <si>
    <t>提交被服务企业名单及企业当年新增经济效益数据（含新增税收或工业增加值或新增营业收入），园区管委会将根据企业年报数据及纳税情况核定。</t>
  </si>
  <si>
    <t>广东诚一环保科技有限公司提供的说明：华南理工大学团队参与和协助下完成的催化剂和环保装备新产品2021年销售额达3100万元</t>
  </si>
  <si>
    <t>或根据项目执行情况，自行收集项目经济效益提升佐证，以客观佐证为主。</t>
  </si>
  <si>
    <t>一级指标</t>
  </si>
  <si>
    <t>分值</t>
  </si>
  <si>
    <t>评价得分</t>
  </si>
  <si>
    <r>
      <rPr>
        <b/>
        <sz val="10"/>
        <color rgb="FF000000"/>
        <rFont val="黑体"/>
        <charset val="134"/>
      </rPr>
      <t>二级指标</t>
    </r>
  </si>
  <si>
    <t>得分率</t>
  </si>
  <si>
    <t>一、经费管理运行水平</t>
  </si>
  <si>
    <t>预算执行</t>
  </si>
  <si>
    <t>科研投入</t>
  </si>
  <si>
    <t>二、科技服务</t>
  </si>
  <si>
    <t>科技储备</t>
  </si>
  <si>
    <t>企业摸查</t>
  </si>
  <si>
    <t>技术服务</t>
  </si>
  <si>
    <t>招商数量</t>
  </si>
  <si>
    <t>服务配置</t>
  </si>
  <si>
    <t xml:space="preserve">三、成果转化 </t>
  </si>
  <si>
    <t>自主知识产权</t>
  </si>
  <si>
    <t>技术转让（或引进）与成果产业化</t>
  </si>
  <si>
    <t xml:space="preserve">四、创新载体建设 </t>
  </si>
  <si>
    <t>技术平台建设</t>
  </si>
  <si>
    <t>五、团队建设与人才培养</t>
  </si>
  <si>
    <t>人才引进</t>
  </si>
  <si>
    <t>六、效益</t>
  </si>
  <si>
    <t xml:space="preserve">经济效益 </t>
  </si>
  <si>
    <t>评价总得分</t>
  </si>
  <si>
    <t>技术储备0.2*20=4分、制度0.2*15=3分、具备药物和食品的检验检测能力250项</t>
  </si>
  <si>
    <t>104份企业服务清单，其中44份技术需求服务对象为韶关市范围内的企业有签字或盖章或有现场工作记录（44*0.2=8.8）</t>
  </si>
  <si>
    <t xml:space="preserve">共36份科技服务项目合同，其中：韶关华工院签定合同21份，华南理工大学签定合同15份（其中2021年签定9份服务对象为韶关市范围内的企业）。韶关华工院提供5份服务发票及银行转账记录为韶关市范围内企业的佐证资料   </t>
  </si>
  <si>
    <t>华工众创空间2021年新增入孵企业名单11家</t>
  </si>
</sst>
</file>

<file path=xl/styles.xml><?xml version="1.0" encoding="utf-8"?>
<styleSheet xmlns="http://schemas.openxmlformats.org/spreadsheetml/2006/main">
  <numFmts count="23">
    <numFmt numFmtId="176" formatCode="#\ ??/??"/>
    <numFmt numFmtId="42" formatCode="_ &quot;￥&quot;* #,##0_ ;_ &quot;￥&quot;* \-#,##0_ ;_ &quot;￥&quot;* &quot;-&quot;_ ;_ @_ "/>
    <numFmt numFmtId="177" formatCode="mmm\ dd\,\ yy"/>
    <numFmt numFmtId="178" formatCode="_(&quot;$&quot;* #,##0.00_);_(&quot;$&quot;* \(#,##0.00\);_(&quot;$&quot;* &quot;-&quot;??_);_(@_)"/>
    <numFmt numFmtId="179" formatCode="&quot;$&quot;#,##0_);[Red]\(&quot;$&quot;#,##0\)"/>
    <numFmt numFmtId="180" formatCode="#,##0.0_);\(#,##0.0\)"/>
    <numFmt numFmtId="44" formatCode="_ &quot;￥&quot;* #,##0.00_ ;_ &quot;￥&quot;* \-#,##0.00_ ;_ &quot;￥&quot;* &quot;-&quot;??_ ;_ @_ "/>
    <numFmt numFmtId="181" formatCode="_(&quot;$&quot;* #,##0.0_);_(&quot;$&quot;* \(#,##0.0\);_(&quot;$&quot;* &quot;-&quot;??_);_(@_)"/>
    <numFmt numFmtId="182" formatCode="_-* #,##0_-;\-* #,##0_-;_-* &quot;-&quot;_-;_-@_-"/>
    <numFmt numFmtId="183" formatCode="_(&quot;$&quot;* #,##0_);_(&quot;$&quot;* \(#,##0\);_(&quot;$&quot;* &quot;-&quot;_);_(@_)"/>
    <numFmt numFmtId="184" formatCode="&quot;$&quot;#,##0.00_);[Red]\(&quot;$&quot;#,##0.00\)"/>
    <numFmt numFmtId="185" formatCode="\$#,##0.00;\(\$#,##0.00\)"/>
    <numFmt numFmtId="41" formatCode="_ * #,##0_ ;_ * \-#,##0_ ;_ * &quot;-&quot;_ ;_ @_ "/>
    <numFmt numFmtId="186" formatCode="_-&quot;$&quot;\ * #,##0_-;_-&quot;$&quot;\ * #,##0\-;_-&quot;$&quot;\ * &quot;-&quot;_-;_-@_-"/>
    <numFmt numFmtId="187" formatCode="#,##0;\(#,##0\)"/>
    <numFmt numFmtId="188" formatCode="&quot;$&quot;\ #,##0.00_-;[Red]&quot;$&quot;\ #,##0.00\-"/>
    <numFmt numFmtId="43" formatCode="_ * #,##0.00_ ;_ * \-#,##0.00_ ;_ * &quot;-&quot;??_ ;_ @_ "/>
    <numFmt numFmtId="189" formatCode="_(&quot;$&quot;* #,##0_);_(&quot;$&quot;* \(#,##0\);_(&quot;$&quot;* &quot;-&quot;??_);_(@_)"/>
    <numFmt numFmtId="190" formatCode="_-* #,##0.00_-;\-* #,##0.00_-;_-* &quot;-&quot;??_-;_-@_-"/>
    <numFmt numFmtId="191" formatCode="_-&quot;$&quot;\ * #,##0.00_-;_-&quot;$&quot;\ * #,##0.00\-;_-&quot;$&quot;\ * &quot;-&quot;??_-;_-@_-"/>
    <numFmt numFmtId="192" formatCode="\$#,##0;\(\$#,##0\)"/>
    <numFmt numFmtId="193" formatCode="yy\.mm\.dd"/>
    <numFmt numFmtId="194" formatCode="mm/dd/yy_)"/>
  </numFmts>
  <fonts count="65">
    <font>
      <sz val="11"/>
      <color theme="1"/>
      <name val="宋体"/>
      <charset val="134"/>
      <scheme val="minor"/>
    </font>
    <font>
      <b/>
      <sz val="10"/>
      <color theme="1"/>
      <name val="仿宋"/>
      <charset val="134"/>
    </font>
    <font>
      <sz val="10"/>
      <color rgb="FF000000"/>
      <name val="Arial Narrow"/>
      <charset val="134"/>
    </font>
    <font>
      <sz val="10"/>
      <color theme="1"/>
      <name val="仿宋"/>
      <charset val="134"/>
    </font>
    <font>
      <sz val="10"/>
      <color theme="1"/>
      <name val="宋体"/>
      <charset val="134"/>
      <scheme val="minor"/>
    </font>
    <font>
      <sz val="10"/>
      <name val="宋体"/>
      <charset val="134"/>
    </font>
    <font>
      <sz val="11"/>
      <color rgb="FF000000"/>
      <name val="宋体"/>
      <charset val="134"/>
    </font>
    <font>
      <b/>
      <sz val="16"/>
      <color rgb="FF000000"/>
      <name val="黑体"/>
      <charset val="134"/>
    </font>
    <font>
      <b/>
      <sz val="10"/>
      <color rgb="FF000000"/>
      <name val="宋体"/>
      <charset val="134"/>
    </font>
    <font>
      <sz val="10"/>
      <color rgb="FF000000"/>
      <name val="宋体"/>
      <charset val="134"/>
    </font>
    <font>
      <sz val="10"/>
      <color rgb="FF000000"/>
      <name val="Times New Roman"/>
      <charset val="134"/>
    </font>
    <font>
      <sz val="10"/>
      <color theme="1"/>
      <name val="宋体"/>
      <charset val="134"/>
    </font>
    <font>
      <sz val="11"/>
      <color rgb="FF000000"/>
      <name val="宋体"/>
      <charset val="134"/>
      <scheme val="minor"/>
    </font>
    <font>
      <sz val="15"/>
      <color rgb="FF000000"/>
      <name val="仿宋_GB2312"/>
      <charset val="134"/>
    </font>
    <font>
      <sz val="15"/>
      <color theme="1"/>
      <name val="仿宋_GB2312"/>
      <charset val="134"/>
    </font>
    <font>
      <sz val="10"/>
      <color rgb="FF333333"/>
      <name val="Microsoft yahei"/>
      <charset val="134"/>
    </font>
    <font>
      <sz val="10"/>
      <color rgb="FFFF0000"/>
      <name val="Microsoft yahei"/>
      <charset val="134"/>
    </font>
    <font>
      <sz val="7"/>
      <name val="Small Fonts"/>
      <charset val="134"/>
    </font>
    <font>
      <sz val="12"/>
      <name val="Times New Roman"/>
      <charset val="134"/>
    </font>
    <font>
      <sz val="10"/>
      <name val="Arial"/>
      <charset val="134"/>
    </font>
    <font>
      <sz val="10"/>
      <name val="MS Sans Serif"/>
      <charset val="134"/>
    </font>
    <font>
      <sz val="11"/>
      <color theme="1"/>
      <name val="宋体"/>
      <charset val="0"/>
      <scheme val="minor"/>
    </font>
    <font>
      <sz val="11"/>
      <color theme="0"/>
      <name val="宋体"/>
      <charset val="0"/>
      <scheme val="minor"/>
    </font>
    <font>
      <sz val="10"/>
      <name val="Helv"/>
      <charset val="134"/>
    </font>
    <font>
      <b/>
      <sz val="10"/>
      <name val="Tms Rmn"/>
      <charset val="134"/>
    </font>
    <font>
      <sz val="8"/>
      <name val="Arial"/>
      <charset val="134"/>
    </font>
    <font>
      <sz val="10"/>
      <name val="Times New Roman"/>
      <charset val="134"/>
    </font>
    <font>
      <sz val="10"/>
      <color indexed="8"/>
      <name val="Arial"/>
      <charset val="134"/>
    </font>
    <font>
      <sz val="12"/>
      <name val="宋体"/>
      <charset val="134"/>
    </font>
    <font>
      <b/>
      <sz val="13"/>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b/>
      <sz val="10"/>
      <name val="MS Sans Serif"/>
      <charset val="134"/>
    </font>
    <font>
      <sz val="10"/>
      <name val="Geneva"/>
      <charset val="134"/>
    </font>
    <font>
      <sz val="10"/>
      <name val="楷体"/>
      <charset val="134"/>
    </font>
    <font>
      <b/>
      <sz val="11"/>
      <color theme="3"/>
      <name val="宋体"/>
      <charset val="134"/>
      <scheme val="minor"/>
    </font>
    <font>
      <b/>
      <sz val="11"/>
      <color theme="1"/>
      <name val="宋体"/>
      <charset val="0"/>
      <scheme val="minor"/>
    </font>
    <font>
      <u/>
      <sz val="11"/>
      <color rgb="FF0000FF"/>
      <name val="宋体"/>
      <charset val="0"/>
      <scheme val="minor"/>
    </font>
    <font>
      <sz val="10"/>
      <color indexed="8"/>
      <name val="MS Sans Serif"/>
      <charset val="134"/>
    </font>
    <font>
      <b/>
      <sz val="12"/>
      <name val="Arial"/>
      <charset val="134"/>
    </font>
    <font>
      <sz val="8"/>
      <name val="Times New Roman"/>
      <charset val="134"/>
    </font>
    <font>
      <sz val="11"/>
      <color theme="1"/>
      <name val="宋体"/>
      <charset val="134"/>
      <scheme val="minor"/>
    </font>
    <font>
      <b/>
      <sz val="9"/>
      <name val="Arial"/>
      <charset val="134"/>
    </font>
    <font>
      <b/>
      <sz val="14"/>
      <name val="楷体"/>
      <charset val="134"/>
    </font>
    <font>
      <b/>
      <sz val="10"/>
      <name val="Arial"/>
      <charset val="134"/>
    </font>
    <font>
      <b/>
      <i/>
      <sz val="16"/>
      <name val="Helv"/>
      <charset val="134"/>
    </font>
    <font>
      <sz val="11"/>
      <name val="ＭＳ Ｐゴシック"/>
      <charset val="134"/>
    </font>
    <font>
      <b/>
      <sz val="18"/>
      <color theme="3"/>
      <name val="宋体"/>
      <charset val="134"/>
      <scheme val="minor"/>
    </font>
    <font>
      <sz val="12"/>
      <name val="바탕체"/>
      <charset val="134"/>
    </font>
    <font>
      <i/>
      <sz val="11"/>
      <color rgb="FF7F7F7F"/>
      <name val="宋体"/>
      <charset val="0"/>
      <scheme val="minor"/>
    </font>
    <font>
      <u/>
      <sz val="11"/>
      <color rgb="FF800080"/>
      <name val="宋体"/>
      <charset val="0"/>
      <scheme val="minor"/>
    </font>
    <font>
      <sz val="11"/>
      <color indexed="8"/>
      <name val="宋体"/>
      <charset val="134"/>
    </font>
    <font>
      <sz val="11"/>
      <name val="蹈框"/>
      <charset val="134"/>
    </font>
    <font>
      <sz val="11"/>
      <color rgb="FF3F3F76"/>
      <name val="宋体"/>
      <charset val="0"/>
      <scheme val="minor"/>
    </font>
    <font>
      <sz val="12"/>
      <color indexed="9"/>
      <name val="Helv"/>
      <charset val="134"/>
    </font>
    <font>
      <b/>
      <sz val="15"/>
      <color theme="3"/>
      <name val="宋体"/>
      <charset val="134"/>
      <scheme val="minor"/>
    </font>
    <font>
      <b/>
      <sz val="11"/>
      <color rgb="FFFA7D00"/>
      <name val="宋体"/>
      <charset val="0"/>
      <scheme val="minor"/>
    </font>
    <font>
      <sz val="11"/>
      <color rgb="FF9C6500"/>
      <name val="宋体"/>
      <charset val="0"/>
      <scheme val="minor"/>
    </font>
    <font>
      <sz val="11"/>
      <color rgb="FF006100"/>
      <name val="宋体"/>
      <charset val="0"/>
      <scheme val="minor"/>
    </font>
    <font>
      <sz val="12"/>
      <name val="Helv"/>
      <charset val="134"/>
    </font>
    <font>
      <sz val="11"/>
      <color rgb="FFFA7D00"/>
      <name val="宋体"/>
      <charset val="0"/>
      <scheme val="minor"/>
    </font>
    <font>
      <sz val="11"/>
      <color rgb="FFFF0000"/>
      <name val="宋体"/>
      <charset val="0"/>
      <scheme val="minor"/>
    </font>
    <font>
      <b/>
      <sz val="10"/>
      <color rgb="FF000000"/>
      <name val="黑体"/>
      <charset val="134"/>
    </font>
    <font>
      <b/>
      <sz val="10"/>
      <color rgb="FF000000"/>
      <name val="Times New Roman"/>
      <charset val="134"/>
    </font>
  </fonts>
  <fills count="41">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5" tint="0.599993896298105"/>
        <bgColor indexed="64"/>
      </patternFill>
    </fill>
    <fill>
      <patternFill patternType="solid">
        <fgColor theme="5"/>
        <bgColor indexed="64"/>
      </patternFill>
    </fill>
    <fill>
      <patternFill patternType="gray0625"/>
    </fill>
    <fill>
      <patternFill patternType="solid">
        <fgColor indexed="9"/>
        <bgColor indexed="64"/>
      </patternFill>
    </fill>
    <fill>
      <patternFill patternType="solid">
        <fgColor indexed="2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mediumGray">
        <fgColor indexed="22"/>
      </patternFill>
    </fill>
    <fill>
      <patternFill patternType="solid">
        <fgColor theme="9"/>
        <bgColor indexed="64"/>
      </patternFill>
    </fill>
    <fill>
      <patternFill patternType="solid">
        <fgColor rgb="FFFFCC9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indexed="1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indexed="15"/>
        <bgColor indexed="64"/>
      </patternFill>
    </fill>
    <fill>
      <patternFill patternType="solid">
        <fgColor theme="6" tint="0.799981688894314"/>
        <bgColor indexed="64"/>
      </patternFill>
    </fill>
    <fill>
      <patternFill patternType="solid">
        <fgColor theme="7" tint="0.599993896298105"/>
        <bgColor indexed="64"/>
      </patternFill>
    </fill>
  </fills>
  <borders count="31">
    <border>
      <left/>
      <right/>
      <top/>
      <bottom/>
      <diagonal/>
    </border>
    <border>
      <left style="thin">
        <color auto="true"/>
      </left>
      <right style="thin">
        <color auto="true"/>
      </right>
      <top style="thin">
        <color auto="true"/>
      </top>
      <bottom style="thin">
        <color auto="true"/>
      </bottom>
      <diagonal/>
    </border>
    <border>
      <left style="medium">
        <color auto="true"/>
      </left>
      <right style="medium">
        <color auto="true"/>
      </right>
      <top style="medium">
        <color auto="true"/>
      </top>
      <bottom style="medium">
        <color auto="true"/>
      </bottom>
      <diagonal/>
    </border>
    <border>
      <left/>
      <right style="medium">
        <color auto="true"/>
      </right>
      <top style="medium">
        <color auto="true"/>
      </top>
      <bottom style="medium">
        <color auto="true"/>
      </bottom>
      <diagonal/>
    </border>
    <border>
      <left style="medium">
        <color auto="true"/>
      </left>
      <right style="medium">
        <color auto="true"/>
      </right>
      <top/>
      <bottom style="medium">
        <color auto="true"/>
      </bottom>
      <diagonal/>
    </border>
    <border>
      <left/>
      <right style="medium">
        <color auto="true"/>
      </right>
      <top/>
      <bottom style="medium">
        <color auto="true"/>
      </bottom>
      <diagonal/>
    </border>
    <border>
      <left style="thin">
        <color rgb="FF000000"/>
      </left>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auto="true"/>
      </left>
      <right style="thin">
        <color auto="true"/>
      </right>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style="thin">
        <color auto="true"/>
      </right>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auto="true"/>
      </left>
      <right style="thin">
        <color auto="true"/>
      </right>
      <top/>
      <bottom style="thin">
        <color auto="true"/>
      </bottom>
      <diagonal/>
    </border>
    <border>
      <left/>
      <right/>
      <top style="medium">
        <color auto="true"/>
      </top>
      <bottom style="medium">
        <color auto="true"/>
      </bottom>
      <diagonal/>
    </border>
    <border>
      <left/>
      <right/>
      <top/>
      <bottom style="medium">
        <color auto="true"/>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165">
    <xf numFmtId="0" fontId="0" fillId="0" borderId="0">
      <alignment vertical="center"/>
    </xf>
    <xf numFmtId="0" fontId="49" fillId="0" borderId="0"/>
    <xf numFmtId="38" fontId="47" fillId="0" borderId="0" applyFont="false" applyFill="false" applyBorder="false" applyAlignment="false" applyProtection="false"/>
    <xf numFmtId="41" fontId="19" fillId="0" borderId="0" applyFont="false" applyFill="false" applyBorder="false" applyAlignment="false" applyProtection="false"/>
    <xf numFmtId="43" fontId="19" fillId="0" borderId="0" applyFont="false" applyFill="false" applyBorder="false" applyAlignment="false" applyProtection="false"/>
    <xf numFmtId="0" fontId="20" fillId="0" borderId="0"/>
    <xf numFmtId="1" fontId="19" fillId="0" borderId="21" applyFill="false" applyProtection="false">
      <alignment horizontal="center"/>
    </xf>
    <xf numFmtId="0" fontId="19" fillId="0" borderId="26" applyNumberFormat="false" applyFill="false" applyProtection="false">
      <alignment horizontal="left"/>
    </xf>
    <xf numFmtId="193" fontId="19" fillId="0" borderId="21" applyFill="false" applyProtection="false">
      <alignment horizontal="right"/>
    </xf>
    <xf numFmtId="0" fontId="53" fillId="0" borderId="0"/>
    <xf numFmtId="43" fontId="0" fillId="0" borderId="0" applyFont="false" applyFill="false" applyBorder="false" applyAlignment="false" applyProtection="false">
      <alignment vertical="center"/>
    </xf>
    <xf numFmtId="43" fontId="19" fillId="0" borderId="0" applyFont="false" applyFill="false" applyBorder="false" applyAlignment="false" applyProtection="false"/>
    <xf numFmtId="41" fontId="26" fillId="0" borderId="0" applyFont="false" applyFill="false" applyBorder="false" applyAlignment="false" applyProtection="false"/>
    <xf numFmtId="194" fontId="28" fillId="0" borderId="0" applyFont="false" applyFill="false" applyBorder="false" applyAlignment="false" applyProtection="false"/>
    <xf numFmtId="181" fontId="28" fillId="0" borderId="0" applyFont="false" applyFill="false" applyBorder="false" applyAlignment="false" applyProtection="false"/>
    <xf numFmtId="0" fontId="26" fillId="0" borderId="0"/>
    <xf numFmtId="189" fontId="28" fillId="0" borderId="0" applyFont="false" applyFill="false" applyBorder="false" applyAlignment="false" applyProtection="false"/>
    <xf numFmtId="3" fontId="45" fillId="0" borderId="0" applyNumberFormat="false" applyFill="false" applyBorder="false" applyAlignment="false" applyProtection="false"/>
    <xf numFmtId="0" fontId="47" fillId="0" borderId="0" applyFont="false" applyFill="false" applyBorder="false" applyAlignment="false" applyProtection="false"/>
    <xf numFmtId="0" fontId="52" fillId="0" borderId="0">
      <alignment vertical="center"/>
    </xf>
    <xf numFmtId="0" fontId="28" fillId="0" borderId="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43" fillId="0" borderId="0" applyNumberFormat="false" applyFill="false" applyBorder="false" applyAlignment="false" applyProtection="false"/>
    <xf numFmtId="0" fontId="0" fillId="0" borderId="0">
      <alignment vertical="center"/>
    </xf>
    <xf numFmtId="0" fontId="28" fillId="0" borderId="0"/>
    <xf numFmtId="0" fontId="52" fillId="0" borderId="0">
      <alignment vertical="center"/>
    </xf>
    <xf numFmtId="0" fontId="44" fillId="0" borderId="26" applyNumberFormat="false" applyFill="false" applyProtection="false">
      <alignment horizontal="center"/>
    </xf>
    <xf numFmtId="0" fontId="19" fillId="0" borderId="26" applyNumberFormat="false" applyFill="false" applyProtection="false">
      <alignment horizontal="right"/>
    </xf>
    <xf numFmtId="183" fontId="19" fillId="0" borderId="0" applyFont="false" applyFill="false" applyBorder="false" applyAlignment="false" applyProtection="false"/>
    <xf numFmtId="9" fontId="28" fillId="0" borderId="0" applyFont="false" applyFill="false" applyBorder="false" applyAlignment="false" applyProtection="false"/>
    <xf numFmtId="0" fontId="24" fillId="6" borderId="17">
      <protection locked="false"/>
    </xf>
    <xf numFmtId="0" fontId="39" fillId="0" borderId="0"/>
    <xf numFmtId="0" fontId="47" fillId="0" borderId="0" applyFont="false" applyFill="false" applyBorder="false" applyAlignment="false" applyProtection="false"/>
    <xf numFmtId="0" fontId="33" fillId="0" borderId="0" applyNumberFormat="false" applyFill="false" applyBorder="false" applyAlignment="false" applyProtection="false"/>
    <xf numFmtId="0" fontId="28" fillId="0" borderId="0"/>
    <xf numFmtId="3" fontId="20" fillId="0" borderId="0" applyFont="false" applyFill="false" applyBorder="false" applyAlignment="false" applyProtection="false"/>
    <xf numFmtId="0" fontId="20" fillId="0" borderId="0" applyNumberFormat="false" applyFont="false" applyFill="false" applyBorder="false" applyAlignment="false" applyProtection="false">
      <alignment horizontal="left"/>
    </xf>
    <xf numFmtId="10" fontId="19" fillId="0" borderId="0" applyFont="false" applyFill="false" applyBorder="false" applyAlignment="false" applyProtection="false"/>
    <xf numFmtId="0" fontId="28" fillId="0" borderId="0"/>
    <xf numFmtId="14" fontId="41" fillId="0" borderId="0">
      <alignment horizontal="center" wrapText="true"/>
      <protection locked="false"/>
    </xf>
    <xf numFmtId="0" fontId="21" fillId="20"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40" fillId="0" borderId="24">
      <alignment horizontal="left" vertical="center"/>
    </xf>
    <xf numFmtId="0" fontId="54" fillId="28" borderId="29" applyNumberFormat="false" applyAlignment="false" applyProtection="false">
      <alignment vertical="center"/>
    </xf>
    <xf numFmtId="38" fontId="20" fillId="0" borderId="0" applyFont="false" applyFill="false" applyBorder="false" applyAlignment="false" applyProtection="false"/>
    <xf numFmtId="0" fontId="22" fillId="29" borderId="0" applyNumberFormat="false" applyBorder="false" applyAlignment="false" applyProtection="false">
      <alignment vertical="center"/>
    </xf>
    <xf numFmtId="44" fontId="42" fillId="0" borderId="0" applyFont="false" applyFill="false" applyBorder="false" applyAlignment="false" applyProtection="false">
      <alignment vertical="center"/>
    </xf>
    <xf numFmtId="0" fontId="40" fillId="0" borderId="27" applyNumberFormat="false" applyAlignment="false" applyProtection="false">
      <alignment horizontal="left" vertical="center"/>
    </xf>
    <xf numFmtId="0" fontId="22" fillId="31" borderId="0" applyNumberFormat="false" applyBorder="false" applyAlignment="false" applyProtection="false">
      <alignment vertical="center"/>
    </xf>
    <xf numFmtId="0" fontId="52" fillId="0" borderId="0">
      <alignment vertical="center"/>
    </xf>
    <xf numFmtId="0" fontId="46" fillId="0" borderId="0"/>
    <xf numFmtId="192" fontId="26" fillId="0" borderId="0"/>
    <xf numFmtId="0" fontId="22" fillId="33" borderId="0" applyNumberFormat="false" applyBorder="false" applyAlignment="false" applyProtection="false">
      <alignment vertical="center"/>
    </xf>
    <xf numFmtId="0" fontId="28" fillId="0" borderId="0"/>
    <xf numFmtId="0" fontId="22" fillId="23" borderId="0" applyNumberFormat="false" applyBorder="false" applyAlignment="false" applyProtection="false">
      <alignment vertical="center"/>
    </xf>
    <xf numFmtId="9" fontId="42" fillId="0" borderId="0" applyFont="false" applyFill="false" applyBorder="false" applyAlignment="false" applyProtection="false">
      <alignment vertical="center"/>
    </xf>
    <xf numFmtId="0" fontId="57" fillId="11" borderId="29" applyNumberFormat="false" applyAlignment="false" applyProtection="false">
      <alignment vertical="center"/>
    </xf>
    <xf numFmtId="0" fontId="35" fillId="0" borderId="21" applyNumberFormat="false" applyFill="false" applyProtection="false">
      <alignment horizontal="left"/>
    </xf>
    <xf numFmtId="0" fontId="58" fillId="36" borderId="0" applyNumberFormat="false" applyBorder="false" applyAlignment="false" applyProtection="false">
      <alignment vertical="center"/>
    </xf>
    <xf numFmtId="43" fontId="26" fillId="0" borderId="0" applyFont="false" applyFill="false" applyBorder="false" applyAlignment="false" applyProtection="false"/>
    <xf numFmtId="186" fontId="19" fillId="0" borderId="0" applyFont="false" applyFill="false" applyBorder="false" applyAlignment="false" applyProtection="false"/>
    <xf numFmtId="0" fontId="19" fillId="0" borderId="0" applyFont="false" applyFill="false" applyBorder="false" applyAlignment="false" applyProtection="false"/>
    <xf numFmtId="0" fontId="59" fillId="37" borderId="0" applyNumberFormat="false" applyBorder="false" applyAlignment="false" applyProtection="false">
      <alignment vertical="center"/>
    </xf>
    <xf numFmtId="0" fontId="22" fillId="35" borderId="0" applyNumberFormat="false" applyBorder="false" applyAlignment="false" applyProtection="false">
      <alignment vertical="center"/>
    </xf>
    <xf numFmtId="179" fontId="20" fillId="0" borderId="0" applyFont="false" applyFill="false" applyBorder="false" applyAlignment="false" applyProtection="false"/>
    <xf numFmtId="177" fontId="28" fillId="0" borderId="0" applyFont="false" applyFill="false" applyBorder="false" applyAlignment="false" applyProtection="false"/>
    <xf numFmtId="0" fontId="33" fillId="0" borderId="28">
      <alignment horizontal="center"/>
    </xf>
    <xf numFmtId="186" fontId="19" fillId="0" borderId="0" applyFont="false" applyFill="false" applyBorder="false" applyAlignment="false" applyProtection="false"/>
    <xf numFmtId="40" fontId="47" fillId="0" borderId="0" applyFont="false" applyFill="false" applyBorder="false" applyAlignment="false" applyProtection="false"/>
    <xf numFmtId="0" fontId="27" fillId="0" borderId="0">
      <alignment vertical="top"/>
    </xf>
    <xf numFmtId="0" fontId="12" fillId="0" borderId="0">
      <alignment vertical="center"/>
    </xf>
    <xf numFmtId="42" fontId="42" fillId="0" borderId="0" applyFont="false" applyFill="false" applyBorder="false" applyAlignment="false" applyProtection="false">
      <alignment vertical="center"/>
    </xf>
    <xf numFmtId="0" fontId="21" fillId="25" borderId="0" applyNumberFormat="false" applyBorder="false" applyAlignment="false" applyProtection="false">
      <alignment vertical="center"/>
    </xf>
    <xf numFmtId="4" fontId="20" fillId="0" borderId="0" applyFont="false" applyFill="false" applyBorder="false" applyAlignment="false" applyProtection="false"/>
    <xf numFmtId="0" fontId="21" fillId="39" borderId="0" applyNumberFormat="false" applyBorder="false" applyAlignment="false" applyProtection="false">
      <alignment vertical="center"/>
    </xf>
    <xf numFmtId="0" fontId="23" fillId="0" borderId="0">
      <protection locked="false"/>
    </xf>
    <xf numFmtId="0" fontId="28" fillId="0" borderId="0">
      <alignment vertical="center"/>
    </xf>
    <xf numFmtId="0" fontId="36" fillId="0" borderId="0" applyNumberFormat="false" applyFill="false" applyBorder="false" applyAlignment="false" applyProtection="false">
      <alignment vertical="center"/>
    </xf>
    <xf numFmtId="0" fontId="61" fillId="0" borderId="30" applyNumberFormat="false" applyFill="false" applyAlignment="false" applyProtection="false">
      <alignment vertical="center"/>
    </xf>
    <xf numFmtId="0" fontId="21" fillId="40" borderId="0" applyNumberFormat="false" applyBorder="false" applyAlignment="false" applyProtection="false">
      <alignment vertical="center"/>
    </xf>
    <xf numFmtId="176" fontId="19" fillId="0" borderId="0" applyFont="false" applyFill="false" applyProtection="false"/>
    <xf numFmtId="0" fontId="23" fillId="0" borderId="0"/>
    <xf numFmtId="0" fontId="20" fillId="26" borderId="0" applyNumberFormat="false" applyFont="false" applyBorder="false" applyAlignment="false" applyProtection="false"/>
    <xf numFmtId="0" fontId="51" fillId="0" borderId="0" applyNumberFormat="false" applyFill="false" applyBorder="false" applyAlignment="false" applyProtection="false">
      <alignment vertical="center"/>
    </xf>
    <xf numFmtId="0" fontId="19" fillId="0" borderId="0"/>
    <xf numFmtId="0" fontId="52" fillId="0" borderId="0">
      <alignment vertical="center"/>
    </xf>
    <xf numFmtId="43" fontId="42" fillId="0" borderId="0" applyFont="false" applyFill="false" applyBorder="false" applyAlignment="false" applyProtection="false">
      <alignment vertical="center"/>
    </xf>
    <xf numFmtId="15" fontId="20" fillId="0" borderId="0" applyFont="false" applyFill="false" applyBorder="false" applyAlignment="false" applyProtection="false"/>
    <xf numFmtId="0" fontId="62" fillId="0" borderId="0" applyNumberFormat="false" applyFill="false" applyBorder="false" applyAlignment="false" applyProtection="false">
      <alignment vertical="center"/>
    </xf>
    <xf numFmtId="0" fontId="22" fillId="27" borderId="0" applyNumberFormat="false" applyBorder="false" applyAlignment="false" applyProtection="false">
      <alignment vertical="center"/>
    </xf>
    <xf numFmtId="9" fontId="23" fillId="0" borderId="0" applyFont="false" applyFill="false" applyBorder="false" applyAlignment="false" applyProtection="false"/>
    <xf numFmtId="0" fontId="23" fillId="0" borderId="0"/>
    <xf numFmtId="9" fontId="28" fillId="0" borderId="0" applyFont="false" applyFill="false" applyBorder="false" applyAlignment="false" applyProtection="false"/>
    <xf numFmtId="0" fontId="21" fillId="17" borderId="0" applyNumberFormat="false" applyBorder="false" applyAlignment="false" applyProtection="false">
      <alignment vertical="center"/>
    </xf>
    <xf numFmtId="0" fontId="24" fillId="6" borderId="17">
      <protection locked="false"/>
    </xf>
    <xf numFmtId="0" fontId="21" fillId="16" borderId="0" applyNumberFormat="false" applyBorder="false" applyAlignment="false" applyProtection="false">
      <alignment vertical="center"/>
    </xf>
    <xf numFmtId="0" fontId="37" fillId="0" borderId="23" applyNumberFormat="false" applyFill="false" applyAlignment="false" applyProtection="false">
      <alignment vertical="center"/>
    </xf>
    <xf numFmtId="0" fontId="48" fillId="0" borderId="0" applyNumberFormat="false" applyFill="false" applyBorder="false" applyAlignment="false" applyProtection="false">
      <alignment vertical="center"/>
    </xf>
    <xf numFmtId="15" fontId="20" fillId="0" borderId="0"/>
    <xf numFmtId="0" fontId="28" fillId="0" borderId="0">
      <alignment vertical="center"/>
    </xf>
    <xf numFmtId="0" fontId="36" fillId="0" borderId="22" applyNumberFormat="false" applyFill="false" applyAlignment="false" applyProtection="false">
      <alignment vertical="center"/>
    </xf>
    <xf numFmtId="0" fontId="35" fillId="0" borderId="21" applyNumberFormat="false" applyFill="false" applyProtection="false">
      <alignment horizontal="center"/>
    </xf>
    <xf numFmtId="180" fontId="55" fillId="32" borderId="0"/>
    <xf numFmtId="0" fontId="22" fillId="15"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21" fillId="19" borderId="0" applyNumberFormat="false" applyBorder="false" applyAlignment="false" applyProtection="false">
      <alignment vertical="center"/>
    </xf>
    <xf numFmtId="0" fontId="34" fillId="0" borderId="0"/>
    <xf numFmtId="41" fontId="42" fillId="0" borderId="0" applyFont="false" applyFill="false" applyBorder="false" applyAlignment="false" applyProtection="false">
      <alignment vertical="center"/>
    </xf>
    <xf numFmtId="0" fontId="21" fillId="14" borderId="0" applyNumberFormat="false" applyBorder="false" applyAlignment="false" applyProtection="false">
      <alignment vertical="center"/>
    </xf>
    <xf numFmtId="178" fontId="19" fillId="0" borderId="0" applyFont="false" applyFill="false" applyBorder="false" applyAlignment="false" applyProtection="false"/>
    <xf numFmtId="0" fontId="19" fillId="0" borderId="0"/>
    <xf numFmtId="0" fontId="28" fillId="0" borderId="0"/>
    <xf numFmtId="0" fontId="50" fillId="0" borderId="0" applyNumberFormat="false" applyFill="false" applyBorder="false" applyAlignment="false" applyProtection="false">
      <alignment vertical="center"/>
    </xf>
    <xf numFmtId="0" fontId="21" fillId="30" borderId="0" applyNumberFormat="false" applyBorder="false" applyAlignment="false" applyProtection="false">
      <alignment vertical="center"/>
    </xf>
    <xf numFmtId="0" fontId="56" fillId="0" borderId="18" applyNumberFormat="false" applyFill="false" applyAlignment="false" applyProtection="false">
      <alignment vertical="center"/>
    </xf>
    <xf numFmtId="0" fontId="33" fillId="0" borderId="0" applyNumberFormat="false" applyFill="false" applyBorder="false" applyAlignment="false" applyProtection="false"/>
    <xf numFmtId="0" fontId="22" fillId="34" borderId="0" applyNumberFormat="false" applyBorder="false" applyAlignment="false" applyProtection="false">
      <alignment vertical="center"/>
    </xf>
    <xf numFmtId="0" fontId="32" fillId="13" borderId="0" applyNumberFormat="false" applyBorder="false" applyAlignment="false" applyProtection="false">
      <alignment vertical="center"/>
    </xf>
    <xf numFmtId="0" fontId="31" fillId="12" borderId="20" applyNumberFormat="false" applyAlignment="false" applyProtection="false">
      <alignment vertical="center"/>
    </xf>
    <xf numFmtId="0" fontId="18" fillId="0" borderId="0"/>
    <xf numFmtId="0" fontId="30" fillId="11" borderId="19" applyNumberFormat="false" applyAlignment="false" applyProtection="false">
      <alignment vertical="center"/>
    </xf>
    <xf numFmtId="0" fontId="0" fillId="0" borderId="0">
      <alignment vertical="center"/>
    </xf>
    <xf numFmtId="0" fontId="18" fillId="0" borderId="0"/>
    <xf numFmtId="0" fontId="29" fillId="0" borderId="18" applyNumberFormat="false" applyFill="false" applyAlignment="false" applyProtection="false">
      <alignment vertical="center"/>
    </xf>
    <xf numFmtId="0" fontId="21" fillId="24" borderId="0" applyNumberFormat="false" applyBorder="false" applyAlignment="false" applyProtection="false">
      <alignment vertical="center"/>
    </xf>
    <xf numFmtId="0" fontId="22" fillId="10" borderId="0" applyNumberFormat="false" applyBorder="false" applyAlignment="false" applyProtection="false">
      <alignment vertical="center"/>
    </xf>
    <xf numFmtId="0" fontId="26" fillId="0" borderId="0"/>
    <xf numFmtId="0" fontId="28" fillId="0" borderId="0">
      <alignment vertical="center"/>
    </xf>
    <xf numFmtId="0" fontId="28" fillId="0" borderId="0">
      <alignment vertical="center"/>
    </xf>
    <xf numFmtId="0" fontId="18" fillId="0" borderId="0"/>
    <xf numFmtId="43" fontId="0" fillId="0" borderId="0" applyFont="false" applyFill="false" applyBorder="false" applyAlignment="false" applyProtection="false">
      <alignment vertical="center"/>
    </xf>
    <xf numFmtId="0" fontId="22" fillId="22" borderId="0" applyNumberFormat="false" applyBorder="false" applyAlignment="false" applyProtection="false">
      <alignment vertical="center"/>
    </xf>
    <xf numFmtId="0" fontId="23" fillId="0" borderId="0"/>
    <xf numFmtId="0" fontId="27" fillId="0" borderId="0">
      <alignment vertical="top"/>
    </xf>
    <xf numFmtId="41" fontId="19" fillId="0" borderId="0" applyFont="false" applyFill="false" applyBorder="false" applyAlignment="false" applyProtection="false"/>
    <xf numFmtId="190" fontId="19" fillId="0" borderId="0" applyFont="false" applyFill="false" applyBorder="false" applyAlignment="false" applyProtection="false"/>
    <xf numFmtId="187" fontId="26" fillId="0" borderId="0"/>
    <xf numFmtId="0" fontId="18" fillId="0" borderId="0"/>
    <xf numFmtId="0" fontId="28" fillId="0" borderId="0">
      <alignment vertical="center"/>
    </xf>
    <xf numFmtId="0" fontId="18" fillId="0" borderId="0"/>
    <xf numFmtId="0" fontId="21" fillId="9" borderId="0" applyNumberFormat="false" applyBorder="false" applyAlignment="false" applyProtection="false">
      <alignment vertical="center"/>
    </xf>
    <xf numFmtId="0" fontId="27" fillId="0" borderId="0">
      <alignment vertical="top"/>
    </xf>
    <xf numFmtId="188" fontId="19" fillId="0" borderId="0" applyFont="false" applyFill="false" applyBorder="false" applyAlignment="false" applyProtection="false"/>
    <xf numFmtId="0" fontId="23" fillId="0" borderId="0"/>
    <xf numFmtId="0" fontId="41" fillId="0" borderId="0">
      <alignment horizontal="center" wrapText="true"/>
      <protection locked="false"/>
    </xf>
    <xf numFmtId="182" fontId="19" fillId="0" borderId="0" applyFont="false" applyFill="false" applyBorder="false" applyAlignment="false" applyProtection="false"/>
    <xf numFmtId="191" fontId="19" fillId="0" borderId="0" applyFont="false" applyFill="false" applyBorder="false" applyAlignment="false" applyProtection="false"/>
    <xf numFmtId="185" fontId="26" fillId="0" borderId="0"/>
    <xf numFmtId="38" fontId="25" fillId="8" borderId="0" applyNumberFormat="false" applyBorder="false" applyAlignment="false" applyProtection="false"/>
    <xf numFmtId="10" fontId="25" fillId="7" borderId="1" applyNumberFormat="false" applyBorder="false" applyAlignment="false" applyProtection="false"/>
    <xf numFmtId="0" fontId="24" fillId="6" borderId="17">
      <protection locked="false"/>
    </xf>
    <xf numFmtId="180" fontId="60" fillId="38" borderId="0"/>
    <xf numFmtId="0" fontId="23" fillId="0" borderId="0"/>
    <xf numFmtId="0" fontId="22" fillId="5" borderId="0" applyNumberFormat="false" applyBorder="false" applyAlignment="false" applyProtection="false">
      <alignment vertical="center"/>
    </xf>
    <xf numFmtId="40" fontId="20" fillId="0" borderId="0" applyFont="false" applyFill="false" applyBorder="false" applyAlignment="false" applyProtection="false"/>
    <xf numFmtId="0" fontId="42" fillId="21" borderId="25" applyNumberFormat="false" applyFont="false" applyAlignment="false" applyProtection="false">
      <alignment vertical="center"/>
    </xf>
    <xf numFmtId="184" fontId="20" fillId="0" borderId="0" applyFont="false" applyFill="false" applyBorder="false" applyAlignment="false" applyProtection="false"/>
    <xf numFmtId="186" fontId="19" fillId="0" borderId="0" applyFont="false" applyFill="false" applyBorder="false" applyAlignment="false" applyProtection="false"/>
    <xf numFmtId="9" fontId="0" fillId="0" borderId="0" applyFont="false" applyFill="false" applyBorder="false" applyAlignment="false" applyProtection="false">
      <alignment vertical="center"/>
    </xf>
    <xf numFmtId="0" fontId="21" fillId="4" borderId="0" applyNumberFormat="false" applyBorder="false" applyAlignment="false" applyProtection="false">
      <alignment vertical="center"/>
    </xf>
    <xf numFmtId="0" fontId="18" fillId="0" borderId="0"/>
    <xf numFmtId="37" fontId="17" fillId="0" borderId="0"/>
  </cellStyleXfs>
  <cellXfs count="65">
    <xf numFmtId="0" fontId="0" fillId="0" borderId="0" xfId="0">
      <alignment vertical="center"/>
    </xf>
    <xf numFmtId="0" fontId="1"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justify" vertical="center" wrapText="true"/>
    </xf>
    <xf numFmtId="10" fontId="3" fillId="0" borderId="1" xfId="0" applyNumberFormat="true" applyFont="true" applyBorder="true" applyAlignment="true">
      <alignment horizontal="center" vertical="center" wrapText="true"/>
    </xf>
    <xf numFmtId="10" fontId="3" fillId="0" borderId="0" xfId="0" applyNumberFormat="true" applyFont="true" applyBorder="true" applyAlignment="true">
      <alignment horizontal="center" vertical="center" wrapText="true"/>
    </xf>
    <xf numFmtId="0" fontId="4" fillId="2" borderId="0" xfId="0" applyFont="true" applyFill="true">
      <alignment vertical="center"/>
    </xf>
    <xf numFmtId="0" fontId="0" fillId="2" borderId="0" xfId="0" applyFill="true">
      <alignment vertical="center"/>
    </xf>
    <xf numFmtId="0" fontId="0" fillId="2" borderId="0" xfId="0" applyFill="true" applyAlignment="true">
      <alignment horizontal="center" vertical="center"/>
    </xf>
    <xf numFmtId="0" fontId="5" fillId="2" borderId="0" xfId="37" applyFont="true" applyFill="true" applyAlignment="true">
      <alignment vertical="center"/>
    </xf>
    <xf numFmtId="0" fontId="6" fillId="2" borderId="0" xfId="0" applyFont="true" applyFill="true" applyAlignment="true">
      <alignment horizontal="left" vertical="center"/>
    </xf>
    <xf numFmtId="0" fontId="7" fillId="2" borderId="0" xfId="0" applyFont="true" applyFill="true" applyBorder="true" applyAlignment="true">
      <alignment horizontal="center" vertical="center"/>
    </xf>
    <xf numFmtId="0" fontId="8" fillId="2" borderId="1"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9" fillId="2" borderId="1" xfId="0" applyFont="true" applyFill="true" applyBorder="true" applyAlignment="true">
      <alignment horizontal="justify" vertical="center" wrapText="true"/>
    </xf>
    <xf numFmtId="0" fontId="10" fillId="2" borderId="1" xfId="0" applyFont="true" applyFill="true" applyBorder="true" applyAlignment="true">
      <alignment horizontal="center" vertical="center" wrapText="true"/>
    </xf>
    <xf numFmtId="0" fontId="10" fillId="2" borderId="1" xfId="0" applyFont="true" applyFill="true" applyBorder="true" applyAlignment="true">
      <alignment horizontal="left" vertical="center" wrapText="true"/>
    </xf>
    <xf numFmtId="0" fontId="9" fillId="2" borderId="1" xfId="0" applyFont="true" applyFill="true" applyBorder="true" applyAlignment="true">
      <alignment horizontal="left" vertical="center" wrapText="true"/>
    </xf>
    <xf numFmtId="0" fontId="6" fillId="2" borderId="0" xfId="0" applyFont="true" applyFill="true" applyAlignment="true">
      <alignment horizontal="center" vertical="center"/>
    </xf>
    <xf numFmtId="0" fontId="7" fillId="2" borderId="0" xfId="0" applyFont="true" applyFill="true" applyBorder="true" applyAlignment="true">
      <alignment vertical="center"/>
    </xf>
    <xf numFmtId="0" fontId="9" fillId="2" borderId="1" xfId="0" applyFont="true" applyFill="true" applyBorder="true" applyAlignment="true">
      <alignment vertical="center" wrapText="true"/>
    </xf>
    <xf numFmtId="0" fontId="4" fillId="2" borderId="0" xfId="0" applyFont="true" applyFill="true" applyBorder="true">
      <alignment vertical="center"/>
    </xf>
    <xf numFmtId="0" fontId="11" fillId="2" borderId="1" xfId="0" applyFont="true" applyFill="true" applyBorder="true" applyAlignment="true">
      <alignment horizontal="left" vertical="center" wrapText="true"/>
    </xf>
    <xf numFmtId="0" fontId="12" fillId="0" borderId="2" xfId="0" applyFont="true" applyBorder="true" applyAlignment="true">
      <alignment horizontal="center" vertical="center" wrapText="true"/>
    </xf>
    <xf numFmtId="0" fontId="12" fillId="0" borderId="3" xfId="0" applyFont="true" applyBorder="true" applyAlignment="true">
      <alignment horizontal="center" vertical="center" wrapText="true"/>
    </xf>
    <xf numFmtId="0" fontId="12" fillId="0" borderId="4" xfId="0" applyFont="true" applyBorder="true" applyAlignment="true">
      <alignment horizontal="center" vertical="center" wrapText="true"/>
    </xf>
    <xf numFmtId="0" fontId="12" fillId="0" borderId="5" xfId="0" applyFont="true" applyBorder="true" applyAlignment="true">
      <alignment horizontal="center" vertical="center" wrapText="true"/>
    </xf>
    <xf numFmtId="0" fontId="13" fillId="0" borderId="2" xfId="0" applyFont="true" applyBorder="true" applyAlignment="true">
      <alignment horizontal="center" vertical="center" wrapText="true"/>
    </xf>
    <xf numFmtId="0" fontId="13" fillId="0" borderId="3" xfId="0" applyFont="true" applyBorder="true" applyAlignment="true">
      <alignment horizontal="center" vertical="center" wrapText="true"/>
    </xf>
    <xf numFmtId="0" fontId="13" fillId="0" borderId="4" xfId="0" applyFont="true" applyBorder="true" applyAlignment="true">
      <alignment horizontal="center" vertical="center" wrapText="true"/>
    </xf>
    <xf numFmtId="0" fontId="13" fillId="0" borderId="5" xfId="0" applyFont="true" applyBorder="true" applyAlignment="true">
      <alignment horizontal="center" vertical="center" wrapText="true"/>
    </xf>
    <xf numFmtId="10" fontId="12" fillId="0" borderId="5" xfId="0" applyNumberFormat="true" applyFont="true" applyBorder="true" applyAlignment="true">
      <alignment horizontal="center" vertical="center" wrapText="true"/>
    </xf>
    <xf numFmtId="10" fontId="13" fillId="0" borderId="5" xfId="0" applyNumberFormat="true" applyFont="true" applyBorder="true" applyAlignment="true">
      <alignment horizontal="center" vertical="center" wrapText="true"/>
    </xf>
    <xf numFmtId="0" fontId="14" fillId="0" borderId="2" xfId="0" applyFont="true" applyBorder="true" applyAlignment="true">
      <alignment horizontal="center" vertical="center" wrapText="true"/>
    </xf>
    <xf numFmtId="0" fontId="14" fillId="0" borderId="3" xfId="0" applyFont="true" applyBorder="true" applyAlignment="true">
      <alignment horizontal="center" vertical="center" wrapText="true"/>
    </xf>
    <xf numFmtId="0" fontId="14" fillId="0" borderId="4" xfId="0" applyFont="true" applyBorder="true" applyAlignment="true">
      <alignment horizontal="center" vertical="center" wrapText="true"/>
    </xf>
    <xf numFmtId="0" fontId="12" fillId="0" borderId="0" xfId="0" applyFont="true" applyFill="true" applyBorder="true" applyAlignment="true">
      <alignment horizontal="center" vertical="center" wrapText="true"/>
    </xf>
    <xf numFmtId="0" fontId="0" fillId="0" borderId="0" xfId="0" applyBorder="true">
      <alignment vertical="center"/>
    </xf>
    <xf numFmtId="0" fontId="4" fillId="0" borderId="0" xfId="0" applyFont="true">
      <alignment vertical="center"/>
    </xf>
    <xf numFmtId="0" fontId="4" fillId="3" borderId="6" xfId="0" applyFont="true" applyFill="true" applyBorder="true">
      <alignment vertical="center"/>
    </xf>
    <xf numFmtId="0" fontId="4" fillId="3" borderId="7" xfId="0" applyFont="true" applyFill="true" applyBorder="true">
      <alignment vertical="center"/>
    </xf>
    <xf numFmtId="0" fontId="15" fillId="3" borderId="8" xfId="0" applyFont="true" applyFill="true" applyBorder="true" applyAlignment="true">
      <alignment horizontal="center" vertical="center" wrapText="true"/>
    </xf>
    <xf numFmtId="0" fontId="15" fillId="3" borderId="9" xfId="0" applyFont="true" applyFill="true" applyBorder="true" applyAlignment="true">
      <alignment horizontal="center" vertical="center" wrapText="true"/>
    </xf>
    <xf numFmtId="0" fontId="15" fillId="3" borderId="10" xfId="0" applyFont="true" applyFill="true" applyBorder="true" applyAlignment="true">
      <alignment horizontal="center" vertical="center" wrapText="true"/>
    </xf>
    <xf numFmtId="0" fontId="15" fillId="3" borderId="11" xfId="0" applyFont="true" applyFill="true" applyBorder="true" applyAlignment="true">
      <alignment vertical="center" wrapText="true"/>
    </xf>
    <xf numFmtId="0" fontId="15" fillId="3" borderId="11" xfId="0" applyFont="true" applyFill="true" applyBorder="true" applyAlignment="true">
      <alignment horizontal="center" vertical="center" wrapText="true"/>
    </xf>
    <xf numFmtId="0" fontId="15" fillId="3" borderId="10" xfId="0" applyFont="true" applyFill="true" applyBorder="true" applyAlignment="true">
      <alignment horizontal="center" vertical="center"/>
    </xf>
    <xf numFmtId="0" fontId="15" fillId="3" borderId="12" xfId="0" applyFont="true" applyFill="true" applyBorder="true" applyAlignment="true">
      <alignment horizontal="center" vertical="center" wrapText="true"/>
    </xf>
    <xf numFmtId="0" fontId="15" fillId="3" borderId="13" xfId="0" applyFont="true" applyFill="true" applyBorder="true" applyAlignment="true">
      <alignment horizontal="center" vertical="center"/>
    </xf>
    <xf numFmtId="0" fontId="15" fillId="3" borderId="13" xfId="0" applyFont="true" applyFill="true" applyBorder="true" applyAlignment="true">
      <alignment vertical="center" wrapText="true"/>
    </xf>
    <xf numFmtId="0" fontId="4" fillId="3" borderId="13" xfId="0" applyFont="true" applyFill="true" applyBorder="true" applyAlignment="true">
      <alignment vertical="center" wrapText="true"/>
    </xf>
    <xf numFmtId="0" fontId="15" fillId="3" borderId="11" xfId="0" applyFont="true" applyFill="true" applyBorder="true" applyAlignment="true">
      <alignment horizontal="center" vertical="center"/>
    </xf>
    <xf numFmtId="0" fontId="4" fillId="3" borderId="11" xfId="0" applyFont="true" applyFill="true" applyBorder="true" applyAlignment="true">
      <alignment vertical="center" wrapText="true"/>
    </xf>
    <xf numFmtId="0" fontId="15" fillId="3" borderId="13" xfId="0" applyFont="true" applyFill="true" applyBorder="true" applyAlignment="true">
      <alignment horizontal="center" vertical="center" wrapText="true"/>
    </xf>
    <xf numFmtId="0" fontId="16" fillId="3" borderId="12" xfId="0" applyFont="true" applyFill="true" applyBorder="true" applyAlignment="true">
      <alignment horizontal="center" vertical="center" wrapText="true"/>
    </xf>
    <xf numFmtId="0" fontId="16" fillId="3" borderId="10" xfId="0" applyFont="true" applyFill="true" applyBorder="true" applyAlignment="true">
      <alignment horizontal="center" vertical="center" wrapText="true"/>
    </xf>
    <xf numFmtId="0" fontId="16" fillId="3" borderId="11" xfId="0" applyFont="true" applyFill="true" applyBorder="true" applyAlignment="true">
      <alignment horizontal="center" vertical="center" wrapText="true"/>
    </xf>
    <xf numFmtId="0" fontId="16" fillId="3" borderId="13" xfId="0" applyFont="true" applyFill="true" applyBorder="true" applyAlignment="true">
      <alignment horizontal="center" vertical="center" wrapText="true"/>
    </xf>
    <xf numFmtId="0" fontId="15" fillId="3" borderId="14" xfId="0" applyFont="true" applyFill="true" applyBorder="true" applyAlignment="true">
      <alignment horizontal="center" vertical="center" wrapText="true"/>
    </xf>
    <xf numFmtId="0" fontId="4" fillId="3" borderId="15" xfId="0" applyFont="true" applyFill="true" applyBorder="true">
      <alignment vertical="center"/>
    </xf>
    <xf numFmtId="0" fontId="15" fillId="3" borderId="12" xfId="0" applyFont="true" applyFill="true" applyBorder="true" applyAlignment="true">
      <alignment vertical="center" wrapText="true"/>
    </xf>
    <xf numFmtId="0" fontId="15" fillId="3" borderId="10" xfId="0" applyFont="true" applyFill="true" applyBorder="true" applyAlignment="true">
      <alignment vertical="center" wrapText="true"/>
    </xf>
    <xf numFmtId="0" fontId="15" fillId="3" borderId="12" xfId="0" applyFont="true" applyFill="true" applyBorder="true" applyAlignment="true">
      <alignment wrapText="true"/>
    </xf>
    <xf numFmtId="0" fontId="4" fillId="3" borderId="16" xfId="0" applyFont="true" applyFill="true" applyBorder="true">
      <alignment vertical="center"/>
    </xf>
  </cellXfs>
  <cellStyles count="165">
    <cellStyle name="常规" xfId="0" builtinId="0"/>
    <cellStyle name="표준_0N-HANDLING " xfId="1"/>
    <cellStyle name="콤마 [0]_BOILER-CO1" xfId="2"/>
    <cellStyle name="寘嬫愗傝_Region Orders (2)" xfId="3"/>
    <cellStyle name="寘嬫愗傝 [0.00]_Region Orders (2)" xfId="4"/>
    <cellStyle name="昗弨_Pacific Region P&amp;L" xfId="5"/>
    <cellStyle name="数量" xfId="6"/>
    <cellStyle name="商品名称" xfId="7"/>
    <cellStyle name="日期" xfId="8"/>
    <cellStyle name="钎霖_laroux" xfId="9"/>
    <cellStyle name="千位分隔 2" xfId="10"/>
    <cellStyle name="千位_ 方正PC" xfId="11"/>
    <cellStyle name="千分位[0]_ 白土" xfId="12"/>
    <cellStyle name="烹拳_97MBO" xfId="13"/>
    <cellStyle name="烹拳 [0]_97MBO" xfId="14"/>
    <cellStyle name="普通_ 白土" xfId="15"/>
    <cellStyle name="霓付 [0]_97MBO" xfId="16"/>
    <cellStyle name="分级显示行_1_Book1" xfId="17"/>
    <cellStyle name="통화 [0]_BOILER-CO1" xfId="18"/>
    <cellStyle name="常规 9" xfId="19"/>
    <cellStyle name="常规 6" xfId="20"/>
    <cellStyle name="常规 4" xfId="21"/>
    <cellStyle name="常规 3 2" xfId="22"/>
    <cellStyle name="常规 3" xfId="23"/>
    <cellStyle name="常规 2 5" xfId="24"/>
    <cellStyle name="分级显示列_1_Book1" xfId="25"/>
    <cellStyle name="常规 14" xfId="26"/>
    <cellStyle name="常规 12" xfId="27"/>
    <cellStyle name="常规 10" xfId="28"/>
    <cellStyle name="标题1" xfId="29"/>
    <cellStyle name="编号" xfId="30"/>
    <cellStyle name="捠壿_Region Orders (2)" xfId="31"/>
    <cellStyle name="百分比 2" xfId="32"/>
    <cellStyle name="t_HVAC Equipment (3)" xfId="33"/>
    <cellStyle name="Standard_AREAS" xfId="34"/>
    <cellStyle name="통화_BOILER-CO1" xfId="35"/>
    <cellStyle name="RowLevel_1" xfId="36"/>
    <cellStyle name="常规 11" xfId="37"/>
    <cellStyle name="PSInt" xfId="38"/>
    <cellStyle name="PSChar" xfId="39"/>
    <cellStyle name="Percent [2]" xfId="40"/>
    <cellStyle name="常规 2" xfId="41"/>
    <cellStyle name="per.style" xfId="42"/>
    <cellStyle name="20% - 强调文字颜色 4" xfId="43" builtinId="42"/>
    <cellStyle name="强调文字颜色 4" xfId="44" builtinId="41"/>
    <cellStyle name="Header2" xfId="45"/>
    <cellStyle name="输入" xfId="46" builtinId="20"/>
    <cellStyle name="Millares [0]_96 Risk" xfId="47"/>
    <cellStyle name="强调文字颜色 3" xfId="48" builtinId="37"/>
    <cellStyle name="货币" xfId="49" builtinId="4"/>
    <cellStyle name="Header1" xfId="50"/>
    <cellStyle name="60% - 强调文字颜色 2" xfId="51" builtinId="36"/>
    <cellStyle name="常规 7" xfId="52"/>
    <cellStyle name="Normal - Style1" xfId="53"/>
    <cellStyle name="Dollar (zero dec)" xfId="54"/>
    <cellStyle name="60% - 强调文字颜色 1" xfId="55" builtinId="32"/>
    <cellStyle name="_x0004_" xfId="56"/>
    <cellStyle name="60% - 强调文字颜色 4" xfId="57" builtinId="44"/>
    <cellStyle name="百分比" xfId="58" builtinId="5"/>
    <cellStyle name="计算" xfId="59" builtinId="22"/>
    <cellStyle name="借出原因" xfId="60"/>
    <cellStyle name="适中" xfId="61" builtinId="28"/>
    <cellStyle name="千分位_ 白土" xfId="62"/>
    <cellStyle name="Currency [0]_!!!GO" xfId="63"/>
    <cellStyle name="Milliers_!!!GO" xfId="64"/>
    <cellStyle name="好" xfId="65" builtinId="26"/>
    <cellStyle name="60% - 强调文字颜色 3" xfId="66" builtinId="40"/>
    <cellStyle name="Moneda [0]_96 Risk" xfId="67"/>
    <cellStyle name="霓付_97MBO" xfId="68"/>
    <cellStyle name="PSHeading" xfId="69"/>
    <cellStyle name="Milliers [0]_!!!GO" xfId="70"/>
    <cellStyle name="콤마_BOILER-CO1" xfId="71"/>
    <cellStyle name="_ET_STYLE_NoName_00__Book1" xfId="72"/>
    <cellStyle name="常规 2 6" xfId="73"/>
    <cellStyle name="货币[0]" xfId="74" builtinId="7"/>
    <cellStyle name="20% - 强调文字颜色 2" xfId="75" builtinId="34"/>
    <cellStyle name="PSDec" xfId="76"/>
    <cellStyle name="20% - 强调文字颜色 3" xfId="77" builtinId="38"/>
    <cellStyle name="6mal" xfId="78"/>
    <cellStyle name="常规 2 3" xfId="79"/>
    <cellStyle name="标题 4" xfId="80" builtinId="19"/>
    <cellStyle name="链接单元格" xfId="81" builtinId="24"/>
    <cellStyle name="40% - 强调文字颜色 4" xfId="82" builtinId="43"/>
    <cellStyle name="Pourcentage_pldt" xfId="83"/>
    <cellStyle name="_Book1_1" xfId="84"/>
    <cellStyle name="PSSpacer" xfId="85"/>
    <cellStyle name="已访问的超链接" xfId="86" builtinId="9"/>
    <cellStyle name="_Book1" xfId="87"/>
    <cellStyle name="常规 8" xfId="88"/>
    <cellStyle name="千位分隔" xfId="89" builtinId="3"/>
    <cellStyle name="PSDate" xfId="90"/>
    <cellStyle name="警告文本" xfId="91" builtinId="11"/>
    <cellStyle name="强调文字颜色 6" xfId="92" builtinId="49"/>
    <cellStyle name="Percent_!!!GO" xfId="93"/>
    <cellStyle name="Normal_!!!GO" xfId="94"/>
    <cellStyle name="百分比 3" xfId="95"/>
    <cellStyle name="40% - 强调文字颜色 1" xfId="96" builtinId="31"/>
    <cellStyle name="t" xfId="97"/>
    <cellStyle name="20% - 强调文字颜色 1" xfId="98" builtinId="30"/>
    <cellStyle name="汇总" xfId="99" builtinId="25"/>
    <cellStyle name="标题" xfId="100" builtinId="15"/>
    <cellStyle name="Date" xfId="101"/>
    <cellStyle name="常规 2 2" xfId="102"/>
    <cellStyle name="标题 3" xfId="103" builtinId="18"/>
    <cellStyle name="部门" xfId="104"/>
    <cellStyle name="Linked Cells" xfId="105"/>
    <cellStyle name="强调文字颜色 5" xfId="106" builtinId="45"/>
    <cellStyle name="超链接" xfId="107" builtinId="8"/>
    <cellStyle name="40% - 强调文字颜色 6" xfId="108" builtinId="51"/>
    <cellStyle name="_Book1_3" xfId="109"/>
    <cellStyle name="千位分隔[0]" xfId="110" builtinId="6"/>
    <cellStyle name="40% - 强调文字颜色 5" xfId="111" builtinId="47"/>
    <cellStyle name="捠壿 [0.00]_Region Orders (2)" xfId="112"/>
    <cellStyle name="_Book1_2" xfId="113"/>
    <cellStyle name="_产品及政策活动内容附表" xfId="114"/>
    <cellStyle name="解释性文本" xfId="115" builtinId="53"/>
    <cellStyle name="20% - 强调文字颜色 5" xfId="116" builtinId="46"/>
    <cellStyle name="标题 1" xfId="117" builtinId="16"/>
    <cellStyle name="ColLevel_1" xfId="118"/>
    <cellStyle name="60% - 强调文字颜色 5" xfId="119" builtinId="48"/>
    <cellStyle name="差" xfId="120" builtinId="27"/>
    <cellStyle name="检查单元格" xfId="121" builtinId="23"/>
    <cellStyle name="_2011年1-8月南京市所辖县主要经济指标" xfId="122"/>
    <cellStyle name="输出" xfId="123" builtinId="21"/>
    <cellStyle name="常规 13" xfId="124"/>
    <cellStyle name="_盐城市县200905月度主要统计指标（报省）" xfId="125"/>
    <cellStyle name="标题 2" xfId="126" builtinId="17"/>
    <cellStyle name="20% - 强调文字颜色 6" xfId="127" builtinId="50"/>
    <cellStyle name="60% - 强调文字颜色 6" xfId="128" builtinId="52"/>
    <cellStyle name="New Times Roman" xfId="129"/>
    <cellStyle name="@ET_Style?Normal" xfId="130"/>
    <cellStyle name="常规 5" xfId="131"/>
    <cellStyle name="_2006年全省小康指标(3-23)" xfId="132"/>
    <cellStyle name="千位分隔 3" xfId="133"/>
    <cellStyle name="强调文字颜色 1" xfId="134" builtinId="29"/>
    <cellStyle name="_11月全省主要经济指标-第二次报省委办公厅" xfId="135"/>
    <cellStyle name="_Book1_Book1" xfId="136"/>
    <cellStyle name="千位[0]_ 方正PC" xfId="137"/>
    <cellStyle name="Comma_!!!GO" xfId="138"/>
    <cellStyle name="comma zerodec" xfId="139"/>
    <cellStyle name="_连云港报省1-5" xfId="140"/>
    <cellStyle name="常规 2 4" xfId="141"/>
    <cellStyle name="_ET_STYLE_NoName_00_" xfId="142"/>
    <cellStyle name="40% - 强调文字颜色 3" xfId="143" builtinId="39"/>
    <cellStyle name="_ET_STYLE_NoName_00__产品折扣" xfId="144"/>
    <cellStyle name="Mon閠aire [0]_!!!GO" xfId="145"/>
    <cellStyle name="_镇江-201108" xfId="146"/>
    <cellStyle name="args.style" xfId="147"/>
    <cellStyle name="Comma [0]_!!!GO" xfId="148"/>
    <cellStyle name="Currency_!!!GO" xfId="149"/>
    <cellStyle name="Currency1" xfId="150"/>
    <cellStyle name="Grey" xfId="151"/>
    <cellStyle name="Input [yellow]" xfId="152"/>
    <cellStyle name="sstot" xfId="153"/>
    <cellStyle name="Input Cells" xfId="154"/>
    <cellStyle name="样式 1" xfId="155"/>
    <cellStyle name="强调文字颜色 2" xfId="156" builtinId="33"/>
    <cellStyle name="Millares_96 Risk" xfId="157"/>
    <cellStyle name="注释" xfId="158" builtinId="10"/>
    <cellStyle name="Moneda_96 Risk" xfId="159"/>
    <cellStyle name="Mon閠aire_!!!GO" xfId="160"/>
    <cellStyle name="百分比 4" xfId="161"/>
    <cellStyle name="40% - 强调文字颜色 2" xfId="162" builtinId="35"/>
    <cellStyle name="0,0_x000d__x000a_NA_x000d__x000a_" xfId="163"/>
    <cellStyle name="no dec" xfId="1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26700;&#38754;///NTS01/jhc/unzipped/Eastern Airline 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 val="管比表（2）"/>
      <sheetName val="科余"/>
      <sheetName val="制比表（2）"/>
      <sheetName val="损表"/>
      <sheetName val="固折（2）"/>
      <sheetName val="预提表"/>
      <sheetName val="资负表"/>
      <sheetName val="毛利表"/>
      <sheetName val="应税表"/>
      <sheetName val="管比表"/>
      <sheetName val="预算底稿"/>
      <sheetName val="管理费用预算"/>
      <sheetName val="固定生产成本预算"/>
      <sheetName val="本期发生"/>
      <sheetName val="11度华丹"/>
      <sheetName val="13度高浓"/>
      <sheetName val="13度分配表"/>
      <sheetName val="13.65度雪花"/>
      <sheetName val="13.6雪花分配表"/>
      <sheetName val="13.65度沈阳"/>
      <sheetName val="13.65沈阳分配表"/>
      <sheetName val="11度干啤"/>
      <sheetName val="酵造过滤分配"/>
      <sheetName val="新水分配表"/>
      <sheetName val="酿造煤水电"/>
      <sheetName val="酿造麦芽"/>
      <sheetName val="汇总表"/>
      <sheetName val="煤水电备份 "/>
      <sheetName val="10.5度成本表"/>
      <sheetName val="11度雪成本表"/>
      <sheetName val="11度亚特成本表"/>
      <sheetName val="雪花干成本表"/>
      <sheetName val="华丹成本表"/>
      <sheetName val="11度沈阳鲜成本表"/>
      <sheetName val="制品辅料"/>
      <sheetName val="制品煤水电"/>
      <sheetName val="制品瓶盖商标"/>
      <sheetName val="雪花分配表"/>
      <sheetName val="雪花干分配表"/>
      <sheetName val="沈阳鲜分配表"/>
      <sheetName val="华丹分配"/>
      <sheetName val="桶酒15L"/>
      <sheetName val="桶酒20L"/>
      <sheetName val="桶酒30L"/>
      <sheetName val="桶酒10L"/>
      <sheetName val="桶酒5L"/>
      <sheetName val="桶酒20L (雪) "/>
      <sheetName val="桶酒30L (雪)  "/>
      <sheetName val="桶酒15L(华）"/>
      <sheetName val="桶酒20L（华）"/>
      <sheetName val="桶酒30L（华）"/>
      <sheetName val="桶酒20L(雪花干）"/>
      <sheetName val="说明"/>
      <sheetName val="销量"/>
      <sheetName val="共享"/>
      <sheetName val="促销活动"/>
      <sheetName val="活动"/>
      <sheetName val="总表"/>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opLeftCell="A7" workbookViewId="0">
      <selection activeCell="E8" sqref="E8:E9"/>
    </sheetView>
  </sheetViews>
  <sheetFormatPr defaultColWidth="9" defaultRowHeight="13.5" outlineLevelCol="5"/>
  <cols>
    <col min="1" max="2" width="9" style="39"/>
    <col min="3" max="3" width="15.5" style="39" customWidth="true"/>
    <col min="4" max="4" width="11" style="39" customWidth="true"/>
    <col min="5" max="5" width="42.375" style="39" customWidth="true"/>
    <col min="6" max="6" width="53.875" style="39" customWidth="true"/>
    <col min="7" max="16384" width="9" style="39"/>
  </cols>
  <sheetData>
    <row r="1" spans="1:6">
      <c r="A1" s="40"/>
      <c r="B1" s="41"/>
      <c r="C1" s="41"/>
      <c r="D1" s="41"/>
      <c r="E1" s="41"/>
      <c r="F1" s="60"/>
    </row>
    <row r="2" ht="17.25" customHeight="true" spans="1:6">
      <c r="A2" s="42" t="s">
        <v>0</v>
      </c>
      <c r="B2" s="43"/>
      <c r="C2" s="43"/>
      <c r="D2" s="43"/>
      <c r="E2" s="43"/>
      <c r="F2" s="59"/>
    </row>
    <row r="3" spans="1:6">
      <c r="A3" s="44" t="s">
        <v>1</v>
      </c>
      <c r="B3" s="44" t="s">
        <v>2</v>
      </c>
      <c r="C3" s="44" t="s">
        <v>3</v>
      </c>
      <c r="D3" s="44" t="s">
        <v>4</v>
      </c>
      <c r="E3" s="44" t="s">
        <v>5</v>
      </c>
      <c r="F3" s="44" t="s">
        <v>6</v>
      </c>
    </row>
    <row r="4" spans="1:6">
      <c r="A4" s="45" t="s">
        <v>7</v>
      </c>
      <c r="B4" s="46"/>
      <c r="C4" s="46"/>
      <c r="D4" s="46"/>
      <c r="E4" s="46"/>
      <c r="F4" s="46"/>
    </row>
    <row r="5" ht="53.25" customHeight="true" spans="1:6">
      <c r="A5" s="47" t="s">
        <v>8</v>
      </c>
      <c r="B5" s="44" t="s">
        <v>9</v>
      </c>
      <c r="C5" s="48" t="s">
        <v>10</v>
      </c>
      <c r="D5" s="48">
        <v>2</v>
      </c>
      <c r="E5" s="61" t="s">
        <v>11</v>
      </c>
      <c r="F5" s="61" t="s">
        <v>12</v>
      </c>
    </row>
    <row r="6" ht="43.5" customHeight="true" spans="1:6">
      <c r="A6" s="49"/>
      <c r="B6" s="45" t="s">
        <v>13</v>
      </c>
      <c r="C6" s="48" t="s">
        <v>14</v>
      </c>
      <c r="D6" s="48">
        <v>3</v>
      </c>
      <c r="E6" s="61" t="s">
        <v>15</v>
      </c>
      <c r="F6" s="61" t="s">
        <v>16</v>
      </c>
    </row>
    <row r="7" ht="45" customHeight="true" spans="1:6">
      <c r="A7" s="49"/>
      <c r="B7" s="44" t="s">
        <v>17</v>
      </c>
      <c r="C7" s="48" t="s">
        <v>18</v>
      </c>
      <c r="D7" s="48">
        <v>5</v>
      </c>
      <c r="E7" s="61" t="s">
        <v>19</v>
      </c>
      <c r="F7" s="61" t="s">
        <v>20</v>
      </c>
    </row>
    <row r="8" ht="24.95" customHeight="true" spans="1:6">
      <c r="A8" s="49"/>
      <c r="B8" s="50" t="s">
        <v>21</v>
      </c>
      <c r="C8" s="44" t="s">
        <v>22</v>
      </c>
      <c r="D8" s="44">
        <v>5</v>
      </c>
      <c r="E8" s="62" t="s">
        <v>23</v>
      </c>
      <c r="F8" s="62" t="s">
        <v>24</v>
      </c>
    </row>
    <row r="9" ht="50.25" customHeight="true" spans="1:6">
      <c r="A9" s="49"/>
      <c r="B9" s="51"/>
      <c r="C9" s="46" t="s">
        <v>25</v>
      </c>
      <c r="D9" s="46"/>
      <c r="E9" s="45"/>
      <c r="F9" s="45"/>
    </row>
    <row r="10" ht="57.75" customHeight="true" spans="1:6">
      <c r="A10" s="52"/>
      <c r="B10" s="53"/>
      <c r="C10" s="48" t="s">
        <v>26</v>
      </c>
      <c r="D10" s="48">
        <v>5</v>
      </c>
      <c r="E10" s="61" t="s">
        <v>27</v>
      </c>
      <c r="F10" s="61" t="s">
        <v>28</v>
      </c>
    </row>
    <row r="11" ht="47.25" customHeight="true" spans="1:6">
      <c r="A11" s="47" t="s">
        <v>29</v>
      </c>
      <c r="B11" s="44" t="s">
        <v>17</v>
      </c>
      <c r="C11" s="48" t="s">
        <v>30</v>
      </c>
      <c r="D11" s="48">
        <v>4</v>
      </c>
      <c r="E11" s="61" t="s">
        <v>31</v>
      </c>
      <c r="F11" s="61" t="s">
        <v>32</v>
      </c>
    </row>
    <row r="12" ht="45" customHeight="true" spans="1:6">
      <c r="A12" s="49"/>
      <c r="B12" s="50" t="s">
        <v>33</v>
      </c>
      <c r="C12" s="48" t="s">
        <v>34</v>
      </c>
      <c r="D12" s="48">
        <v>2</v>
      </c>
      <c r="E12" s="61" t="s">
        <v>35</v>
      </c>
      <c r="F12" s="61" t="s">
        <v>36</v>
      </c>
    </row>
    <row r="13" ht="47.25" customHeight="true" spans="1:6">
      <c r="A13" s="49"/>
      <c r="B13" s="54" t="s">
        <v>37</v>
      </c>
      <c r="C13" s="48" t="s">
        <v>38</v>
      </c>
      <c r="D13" s="55">
        <v>1</v>
      </c>
      <c r="E13" s="61" t="s">
        <v>39</v>
      </c>
      <c r="F13" s="61" t="s">
        <v>40</v>
      </c>
    </row>
    <row r="14" ht="39.75" customHeight="true" spans="1:6">
      <c r="A14" s="49"/>
      <c r="B14" s="51"/>
      <c r="C14" s="48" t="s">
        <v>41</v>
      </c>
      <c r="D14" s="48">
        <v>4</v>
      </c>
      <c r="E14" s="61" t="s">
        <v>42</v>
      </c>
      <c r="F14" s="61" t="s">
        <v>43</v>
      </c>
    </row>
    <row r="15" ht="24.95" customHeight="true" spans="1:6">
      <c r="A15" s="49"/>
      <c r="B15" s="51"/>
      <c r="C15" s="44" t="s">
        <v>44</v>
      </c>
      <c r="D15" s="44">
        <v>2</v>
      </c>
      <c r="E15" s="62" t="s">
        <v>45</v>
      </c>
      <c r="F15" s="62" t="s">
        <v>46</v>
      </c>
    </row>
    <row r="16" ht="24.95" customHeight="true" spans="1:6">
      <c r="A16" s="49"/>
      <c r="B16" s="51"/>
      <c r="C16" s="46" t="s">
        <v>47</v>
      </c>
      <c r="D16" s="46"/>
      <c r="E16" s="45"/>
      <c r="F16" s="45"/>
    </row>
    <row r="17" ht="40.5" customHeight="true" spans="1:6">
      <c r="A17" s="49"/>
      <c r="B17" s="51"/>
      <c r="C17" s="48" t="s">
        <v>48</v>
      </c>
      <c r="D17" s="48">
        <v>2</v>
      </c>
      <c r="E17" s="63" t="s">
        <v>49</v>
      </c>
      <c r="F17" s="61" t="s">
        <v>50</v>
      </c>
    </row>
    <row r="18" ht="24.95" customHeight="true" spans="1:6">
      <c r="A18" s="49"/>
      <c r="B18" s="51"/>
      <c r="C18" s="44" t="s">
        <v>51</v>
      </c>
      <c r="D18" s="44">
        <v>4</v>
      </c>
      <c r="E18" s="62" t="s">
        <v>52</v>
      </c>
      <c r="F18" s="62" t="s">
        <v>53</v>
      </c>
    </row>
    <row r="19" ht="24.95" customHeight="true" spans="1:6">
      <c r="A19" s="49"/>
      <c r="B19" s="53"/>
      <c r="C19" s="46" t="s">
        <v>54</v>
      </c>
      <c r="D19" s="46"/>
      <c r="E19" s="45"/>
      <c r="F19" s="45"/>
    </row>
    <row r="20" ht="24.95" customHeight="true" spans="1:6">
      <c r="A20" s="49"/>
      <c r="B20" s="44" t="s">
        <v>17</v>
      </c>
      <c r="C20" s="44" t="s">
        <v>55</v>
      </c>
      <c r="D20" s="44">
        <v>2</v>
      </c>
      <c r="E20" s="62" t="s">
        <v>56</v>
      </c>
      <c r="F20" s="62" t="s">
        <v>57</v>
      </c>
    </row>
    <row r="21" ht="24.95" customHeight="true" spans="1:6">
      <c r="A21" s="49"/>
      <c r="B21" s="54" t="s">
        <v>58</v>
      </c>
      <c r="C21" s="46" t="s">
        <v>59</v>
      </c>
      <c r="D21" s="46"/>
      <c r="E21" s="45"/>
      <c r="F21" s="45"/>
    </row>
    <row r="22" ht="24.95" customHeight="true" spans="1:6">
      <c r="A22" s="49"/>
      <c r="B22" s="54" t="s">
        <v>60</v>
      </c>
      <c r="C22" s="44" t="s">
        <v>61</v>
      </c>
      <c r="D22" s="56">
        <v>0.6</v>
      </c>
      <c r="E22" s="62" t="s">
        <v>62</v>
      </c>
      <c r="F22" s="62" t="s">
        <v>63</v>
      </c>
    </row>
    <row r="23" ht="24.95" customHeight="true" spans="1:6">
      <c r="A23" s="49"/>
      <c r="B23" s="51"/>
      <c r="C23" s="46" t="s">
        <v>64</v>
      </c>
      <c r="D23" s="57"/>
      <c r="E23" s="45"/>
      <c r="F23" s="45"/>
    </row>
    <row r="24" ht="24.95" customHeight="true" spans="1:6">
      <c r="A24" s="49"/>
      <c r="B24" s="51"/>
      <c r="C24" s="44" t="s">
        <v>65</v>
      </c>
      <c r="D24" s="44">
        <v>1</v>
      </c>
      <c r="E24" s="62" t="s">
        <v>66</v>
      </c>
      <c r="F24" s="62" t="s">
        <v>67</v>
      </c>
    </row>
    <row r="25" ht="24.95" customHeight="true" spans="1:6">
      <c r="A25" s="49"/>
      <c r="B25" s="51"/>
      <c r="C25" s="46" t="s">
        <v>68</v>
      </c>
      <c r="D25" s="46"/>
      <c r="E25" s="45"/>
      <c r="F25" s="45"/>
    </row>
    <row r="26" ht="24.95" customHeight="true" spans="1:6">
      <c r="A26" s="49"/>
      <c r="B26" s="51"/>
      <c r="C26" s="44" t="s">
        <v>69</v>
      </c>
      <c r="D26" s="44">
        <v>1</v>
      </c>
      <c r="E26" s="62" t="s">
        <v>70</v>
      </c>
      <c r="F26" s="62" t="s">
        <v>71</v>
      </c>
    </row>
    <row r="27" ht="24.95" customHeight="true" spans="1:6">
      <c r="A27" s="49"/>
      <c r="B27" s="53"/>
      <c r="C27" s="46" t="s">
        <v>72</v>
      </c>
      <c r="D27" s="46"/>
      <c r="E27" s="45"/>
      <c r="F27" s="45"/>
    </row>
    <row r="28" ht="24.95" customHeight="true" spans="1:6">
      <c r="A28" s="49"/>
      <c r="B28" s="44" t="s">
        <v>73</v>
      </c>
      <c r="C28" s="44" t="s">
        <v>55</v>
      </c>
      <c r="D28" s="56">
        <v>1</v>
      </c>
      <c r="E28" s="62" t="s">
        <v>74</v>
      </c>
      <c r="F28" s="62" t="s">
        <v>75</v>
      </c>
    </row>
    <row r="29" ht="24.95" customHeight="true" spans="1:6">
      <c r="A29" s="49"/>
      <c r="B29" s="50" t="s">
        <v>58</v>
      </c>
      <c r="C29" s="46" t="s">
        <v>59</v>
      </c>
      <c r="D29" s="57"/>
      <c r="E29" s="45"/>
      <c r="F29" s="45"/>
    </row>
    <row r="30" ht="24.95" customHeight="true" spans="1:6">
      <c r="A30" s="49"/>
      <c r="B30" s="54" t="s">
        <v>60</v>
      </c>
      <c r="C30" s="44" t="s">
        <v>76</v>
      </c>
      <c r="D30" s="56">
        <v>1.6</v>
      </c>
      <c r="E30" s="62" t="s">
        <v>77</v>
      </c>
      <c r="F30" s="62" t="s">
        <v>78</v>
      </c>
    </row>
    <row r="31" ht="24.95" customHeight="true" spans="1:6">
      <c r="A31" s="49"/>
      <c r="B31" s="51"/>
      <c r="C31" s="46" t="s">
        <v>79</v>
      </c>
      <c r="D31" s="57"/>
      <c r="E31" s="45"/>
      <c r="F31" s="45"/>
    </row>
    <row r="32" ht="24.95" customHeight="true" spans="1:6">
      <c r="A32" s="49"/>
      <c r="B32" s="51"/>
      <c r="C32" s="44" t="s">
        <v>80</v>
      </c>
      <c r="D32" s="44">
        <v>1</v>
      </c>
      <c r="E32" s="62" t="s">
        <v>81</v>
      </c>
      <c r="F32" s="62" t="s">
        <v>82</v>
      </c>
    </row>
    <row r="33" ht="24.95" customHeight="true" spans="1:6">
      <c r="A33" s="52"/>
      <c r="B33" s="53"/>
      <c r="C33" s="46" t="s">
        <v>83</v>
      </c>
      <c r="D33" s="46"/>
      <c r="E33" s="45"/>
      <c r="F33" s="45"/>
    </row>
    <row r="34" ht="42.75" customHeight="true" spans="1:6">
      <c r="A34" s="47" t="s">
        <v>84</v>
      </c>
      <c r="B34" s="44" t="s">
        <v>85</v>
      </c>
      <c r="C34" s="48" t="s">
        <v>86</v>
      </c>
      <c r="D34" s="48">
        <v>8</v>
      </c>
      <c r="E34" s="61" t="s">
        <v>87</v>
      </c>
      <c r="F34" s="61" t="s">
        <v>88</v>
      </c>
    </row>
    <row r="35" ht="37.5" customHeight="true" spans="1:6">
      <c r="A35" s="49"/>
      <c r="B35" s="50" t="s">
        <v>89</v>
      </c>
      <c r="C35" s="48" t="s">
        <v>90</v>
      </c>
      <c r="D35" s="48">
        <v>4</v>
      </c>
      <c r="E35" s="61" t="s">
        <v>91</v>
      </c>
      <c r="F35" s="61" t="s">
        <v>92</v>
      </c>
    </row>
    <row r="36" ht="35.25" customHeight="true" spans="1:6">
      <c r="A36" s="49"/>
      <c r="B36" s="51"/>
      <c r="C36" s="48" t="s">
        <v>93</v>
      </c>
      <c r="D36" s="48">
        <v>8</v>
      </c>
      <c r="E36" s="61" t="s">
        <v>94</v>
      </c>
      <c r="F36" s="61" t="s">
        <v>95</v>
      </c>
    </row>
    <row r="37" ht="24.95" customHeight="true" spans="1:6">
      <c r="A37" s="49"/>
      <c r="B37" s="51"/>
      <c r="C37" s="44" t="s">
        <v>96</v>
      </c>
      <c r="D37" s="44">
        <v>10</v>
      </c>
      <c r="E37" s="62" t="s">
        <v>97</v>
      </c>
      <c r="F37" s="62" t="s">
        <v>98</v>
      </c>
    </row>
    <row r="38" ht="24.95" customHeight="true" spans="1:6">
      <c r="A38" s="52"/>
      <c r="B38" s="53"/>
      <c r="C38" s="46" t="s">
        <v>99</v>
      </c>
      <c r="D38" s="46"/>
      <c r="E38" s="45"/>
      <c r="F38" s="45"/>
    </row>
    <row r="39" ht="24.95" customHeight="true" spans="1:6">
      <c r="A39" s="47" t="s">
        <v>100</v>
      </c>
      <c r="B39" s="44" t="s">
        <v>101</v>
      </c>
      <c r="C39" s="48" t="s">
        <v>102</v>
      </c>
      <c r="D39" s="48">
        <v>5</v>
      </c>
      <c r="E39" s="61" t="s">
        <v>103</v>
      </c>
      <c r="F39" s="62" t="s">
        <v>104</v>
      </c>
    </row>
    <row r="40" ht="24.95" customHeight="true" spans="1:6">
      <c r="A40" s="49"/>
      <c r="B40" s="50" t="s">
        <v>105</v>
      </c>
      <c r="C40" s="48" t="s">
        <v>106</v>
      </c>
      <c r="D40" s="48">
        <v>5</v>
      </c>
      <c r="E40" s="61" t="s">
        <v>107</v>
      </c>
      <c r="F40" s="50"/>
    </row>
    <row r="41" ht="24.95" customHeight="true" spans="1:6">
      <c r="A41" s="49"/>
      <c r="B41" s="51"/>
      <c r="C41" s="48" t="s">
        <v>108</v>
      </c>
      <c r="D41" s="48">
        <v>5</v>
      </c>
      <c r="E41" s="61" t="s">
        <v>109</v>
      </c>
      <c r="F41" s="45"/>
    </row>
    <row r="42" ht="24.95" customHeight="true" spans="1:6">
      <c r="A42" s="49"/>
      <c r="B42" s="51"/>
      <c r="C42" s="44" t="s">
        <v>110</v>
      </c>
      <c r="D42" s="56">
        <v>4</v>
      </c>
      <c r="E42" s="62" t="s">
        <v>111</v>
      </c>
      <c r="F42" s="62" t="s">
        <v>112</v>
      </c>
    </row>
    <row r="43" ht="24.95" customHeight="true" spans="1:6">
      <c r="A43" s="49"/>
      <c r="B43" s="51"/>
      <c r="C43" s="54" t="s">
        <v>113</v>
      </c>
      <c r="D43" s="58"/>
      <c r="E43" s="50"/>
      <c r="F43" s="50"/>
    </row>
    <row r="44" ht="24.95" customHeight="true" spans="1:6">
      <c r="A44" s="52"/>
      <c r="B44" s="53"/>
      <c r="C44" s="46" t="s">
        <v>114</v>
      </c>
      <c r="D44" s="57"/>
      <c r="E44" s="45"/>
      <c r="F44" s="45"/>
    </row>
    <row r="45" ht="17.25" customHeight="true" spans="1:6">
      <c r="A45" s="42" t="s">
        <v>115</v>
      </c>
      <c r="B45" s="43"/>
      <c r="C45" s="59"/>
      <c r="D45" s="48">
        <v>96.2</v>
      </c>
      <c r="E45" s="61"/>
      <c r="F45" s="64"/>
    </row>
  </sheetData>
  <mergeCells count="48">
    <mergeCell ref="A2:F2"/>
    <mergeCell ref="A45:C45"/>
    <mergeCell ref="A5:A10"/>
    <mergeCell ref="A11:A33"/>
    <mergeCell ref="A34:A38"/>
    <mergeCell ref="A39:A44"/>
    <mergeCell ref="B3:B4"/>
    <mergeCell ref="C3:C4"/>
    <mergeCell ref="D3:D4"/>
    <mergeCell ref="D8:D9"/>
    <mergeCell ref="D15:D16"/>
    <mergeCell ref="D18:D19"/>
    <mergeCell ref="D20:D21"/>
    <mergeCell ref="D22:D23"/>
    <mergeCell ref="D24:D25"/>
    <mergeCell ref="D26:D27"/>
    <mergeCell ref="D28:D29"/>
    <mergeCell ref="D30:D31"/>
    <mergeCell ref="D32:D33"/>
    <mergeCell ref="D37:D38"/>
    <mergeCell ref="D42:D44"/>
    <mergeCell ref="E3:E4"/>
    <mergeCell ref="E8:E9"/>
    <mergeCell ref="E15:E16"/>
    <mergeCell ref="E18:E19"/>
    <mergeCell ref="E20:E21"/>
    <mergeCell ref="E22:E23"/>
    <mergeCell ref="E24:E25"/>
    <mergeCell ref="E26:E27"/>
    <mergeCell ref="E28:E29"/>
    <mergeCell ref="E30:E31"/>
    <mergeCell ref="E32:E33"/>
    <mergeCell ref="E37:E38"/>
    <mergeCell ref="E42:E44"/>
    <mergeCell ref="F3:F4"/>
    <mergeCell ref="F8:F9"/>
    <mergeCell ref="F15:F16"/>
    <mergeCell ref="F18:F19"/>
    <mergeCell ref="F20:F21"/>
    <mergeCell ref="F22:F23"/>
    <mergeCell ref="F24:F25"/>
    <mergeCell ref="F26:F27"/>
    <mergeCell ref="F28:F29"/>
    <mergeCell ref="F30:F31"/>
    <mergeCell ref="F32:F33"/>
    <mergeCell ref="F37:F38"/>
    <mergeCell ref="F39:F41"/>
    <mergeCell ref="F42:F44"/>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E4"/>
    </sheetView>
  </sheetViews>
  <sheetFormatPr defaultColWidth="9" defaultRowHeight="13.5" outlineLevelCol="6"/>
  <cols>
    <col min="1" max="1" width="13.25" customWidth="true"/>
    <col min="2" max="2" width="10.625" customWidth="true"/>
    <col min="3" max="3" width="11.75" customWidth="true"/>
    <col min="5" max="5" width="11.625" customWidth="true"/>
  </cols>
  <sheetData>
    <row r="1" ht="24.95" customHeight="true" spans="1:5">
      <c r="A1" s="24" t="s">
        <v>116</v>
      </c>
      <c r="B1" s="25" t="s">
        <v>117</v>
      </c>
      <c r="C1" s="25" t="s">
        <v>118</v>
      </c>
      <c r="D1" s="25" t="s">
        <v>119</v>
      </c>
      <c r="E1" s="24" t="s">
        <v>120</v>
      </c>
    </row>
    <row r="2" ht="24.95" customHeight="true" spans="1:5">
      <c r="A2" s="26" t="s">
        <v>121</v>
      </c>
      <c r="B2" s="27">
        <v>100.03</v>
      </c>
      <c r="C2" s="27">
        <v>117</v>
      </c>
      <c r="D2" s="27">
        <v>117</v>
      </c>
      <c r="E2" s="32">
        <f>(C2-B2)/B2</f>
        <v>0.169649105268419</v>
      </c>
    </row>
    <row r="3" ht="24.95" customHeight="true" spans="1:5">
      <c r="A3" s="26" t="s">
        <v>122</v>
      </c>
      <c r="B3" s="27">
        <v>41</v>
      </c>
      <c r="C3" s="27">
        <v>14.83</v>
      </c>
      <c r="D3" s="27">
        <v>14.83</v>
      </c>
      <c r="E3" s="32">
        <f t="shared" ref="E3:E4" si="0">(C3-B3)/B3</f>
        <v>-0.638292682926829</v>
      </c>
    </row>
    <row r="4" ht="24.95" customHeight="true" spans="1:7">
      <c r="A4" s="26" t="s">
        <v>123</v>
      </c>
      <c r="B4" s="27">
        <f>SUM(B2:B3)</f>
        <v>141.03</v>
      </c>
      <c r="C4" s="27">
        <f t="shared" ref="C4:D4" si="1">SUM(C2:C3)</f>
        <v>131.83</v>
      </c>
      <c r="D4" s="27">
        <f t="shared" si="1"/>
        <v>131.83</v>
      </c>
      <c r="E4" s="32">
        <f t="shared" si="0"/>
        <v>-0.0652343473019924</v>
      </c>
      <c r="F4" s="37"/>
      <c r="G4" s="38"/>
    </row>
    <row r="5" ht="14.25"/>
    <row r="6" ht="39.75" spans="1:5">
      <c r="A6" s="34" t="s">
        <v>116</v>
      </c>
      <c r="B6" s="35" t="s">
        <v>117</v>
      </c>
      <c r="C6" s="35" t="s">
        <v>118</v>
      </c>
      <c r="D6" s="35" t="s">
        <v>119</v>
      </c>
      <c r="E6" s="35" t="s">
        <v>120</v>
      </c>
    </row>
    <row r="7" ht="20.25" spans="1:5">
      <c r="A7" s="36" t="s">
        <v>121</v>
      </c>
      <c r="B7" s="31">
        <v>100.03</v>
      </c>
      <c r="C7" s="31">
        <v>16.97</v>
      </c>
      <c r="D7" s="31">
        <v>117</v>
      </c>
      <c r="E7" s="33">
        <v>0.1696</v>
      </c>
    </row>
    <row r="8" ht="20.25" spans="1:5">
      <c r="A8" s="36" t="s">
        <v>122</v>
      </c>
      <c r="B8" s="31">
        <v>41</v>
      </c>
      <c r="C8" s="31">
        <v>-26.17</v>
      </c>
      <c r="D8" s="31">
        <v>14.83</v>
      </c>
      <c r="E8" s="33">
        <v>-0.6383</v>
      </c>
    </row>
    <row r="9" ht="20.25" spans="1:5">
      <c r="A9" s="36" t="s">
        <v>123</v>
      </c>
      <c r="B9" s="31">
        <v>141.03</v>
      </c>
      <c r="C9" s="31">
        <v>-9.2</v>
      </c>
      <c r="D9" s="31">
        <v>131.83</v>
      </c>
      <c r="E9" s="33">
        <v>-0.4686</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A1" sqref="A1:E7"/>
    </sheetView>
  </sheetViews>
  <sheetFormatPr defaultColWidth="9" defaultRowHeight="13.5" outlineLevelCol="4"/>
  <cols>
    <col min="1" max="1" width="19.625" customWidth="true"/>
    <col min="2" max="2" width="12.5" customWidth="true"/>
    <col min="3" max="3" width="12" customWidth="true"/>
    <col min="4" max="4" width="9.875" customWidth="true"/>
    <col min="5" max="5" width="12.25" customWidth="true"/>
  </cols>
  <sheetData>
    <row r="1" ht="24.95" customHeight="true" spans="1:5">
      <c r="A1" s="24" t="s">
        <v>116</v>
      </c>
      <c r="B1" s="25" t="s">
        <v>117</v>
      </c>
      <c r="C1" s="25" t="s">
        <v>118</v>
      </c>
      <c r="D1" s="25" t="s">
        <v>119</v>
      </c>
      <c r="E1" s="25" t="s">
        <v>120</v>
      </c>
    </row>
    <row r="2" ht="24.95" customHeight="true" spans="1:5">
      <c r="A2" s="26" t="s">
        <v>124</v>
      </c>
      <c r="B2" s="27">
        <v>116.29</v>
      </c>
      <c r="C2" s="27">
        <v>113.27</v>
      </c>
      <c r="D2" s="27">
        <v>113.27</v>
      </c>
      <c r="E2" s="32">
        <f>(C2-B2)/B2</f>
        <v>-0.0259695588614671</v>
      </c>
    </row>
    <row r="3" ht="24.95" customHeight="true" spans="1:5">
      <c r="A3" s="26" t="s">
        <v>125</v>
      </c>
      <c r="B3" s="27">
        <v>14.25</v>
      </c>
      <c r="C3" s="27">
        <v>11.46</v>
      </c>
      <c r="D3" s="27">
        <v>11.46</v>
      </c>
      <c r="E3" s="32">
        <f t="shared" ref="E3:E7" si="0">(C3-B3)/B3</f>
        <v>-0.19578947368421</v>
      </c>
    </row>
    <row r="4" ht="24.95" customHeight="true" spans="1:5">
      <c r="A4" s="26" t="s">
        <v>126</v>
      </c>
      <c r="B4" s="27">
        <v>2.77</v>
      </c>
      <c r="C4" s="27">
        <v>1.84</v>
      </c>
      <c r="D4" s="27">
        <v>1.84</v>
      </c>
      <c r="E4" s="32">
        <f t="shared" si="0"/>
        <v>-0.335740072202166</v>
      </c>
    </row>
    <row r="5" ht="24.95" customHeight="true" spans="1:5">
      <c r="A5" s="26" t="s">
        <v>127</v>
      </c>
      <c r="B5" s="27">
        <v>7.71</v>
      </c>
      <c r="C5" s="27">
        <v>5.11</v>
      </c>
      <c r="D5" s="27">
        <v>5.11</v>
      </c>
      <c r="E5" s="32">
        <f t="shared" si="0"/>
        <v>-0.337224383916991</v>
      </c>
    </row>
    <row r="6" ht="24.95" customHeight="true" spans="1:5">
      <c r="A6" s="26" t="s">
        <v>128</v>
      </c>
      <c r="B6" s="27">
        <v>0</v>
      </c>
      <c r="C6" s="27">
        <v>0.15</v>
      </c>
      <c r="D6" s="27">
        <v>0.15</v>
      </c>
      <c r="E6" s="32"/>
    </row>
    <row r="7" ht="24.95" customHeight="true" spans="1:5">
      <c r="A7" s="26" t="s">
        <v>129</v>
      </c>
      <c r="B7" s="27">
        <f>SUM(B2:B6)</f>
        <v>141.02</v>
      </c>
      <c r="C7" s="27">
        <f t="shared" ref="C7:D7" si="1">SUM(C2:C6)</f>
        <v>131.83</v>
      </c>
      <c r="D7" s="27">
        <f t="shared" si="1"/>
        <v>131.83</v>
      </c>
      <c r="E7" s="32">
        <f t="shared" si="0"/>
        <v>-0.0651680612679054</v>
      </c>
    </row>
    <row r="8" ht="14.25"/>
    <row r="9" ht="39.75" spans="1:5">
      <c r="A9" s="28" t="s">
        <v>116</v>
      </c>
      <c r="B9" s="29" t="s">
        <v>117</v>
      </c>
      <c r="C9" s="29" t="s">
        <v>118</v>
      </c>
      <c r="D9" s="29" t="s">
        <v>119</v>
      </c>
      <c r="E9" s="29" t="s">
        <v>120</v>
      </c>
    </row>
    <row r="10" ht="39.75" spans="1:5">
      <c r="A10" s="30" t="s">
        <v>124</v>
      </c>
      <c r="B10" s="31">
        <v>116.29</v>
      </c>
      <c r="C10" s="31">
        <v>-3.02</v>
      </c>
      <c r="D10" s="31">
        <v>113.27</v>
      </c>
      <c r="E10" s="33">
        <v>-0.026</v>
      </c>
    </row>
    <row r="11" ht="39.75" spans="1:5">
      <c r="A11" s="30" t="s">
        <v>125</v>
      </c>
      <c r="B11" s="31">
        <v>14.25</v>
      </c>
      <c r="C11" s="31">
        <v>-2.79</v>
      </c>
      <c r="D11" s="31">
        <v>11.46</v>
      </c>
      <c r="E11" s="33">
        <v>-0.1958</v>
      </c>
    </row>
    <row r="12" ht="20.25" spans="1:5">
      <c r="A12" s="30" t="s">
        <v>126</v>
      </c>
      <c r="B12" s="31">
        <v>2.77</v>
      </c>
      <c r="C12" s="31">
        <v>-0.93</v>
      </c>
      <c r="D12" s="31">
        <v>1.84</v>
      </c>
      <c r="E12" s="33">
        <v>-0.3357</v>
      </c>
    </row>
    <row r="13" ht="20.25" spans="1:5">
      <c r="A13" s="30" t="s">
        <v>127</v>
      </c>
      <c r="B13" s="31">
        <v>7.71</v>
      </c>
      <c r="C13" s="31">
        <v>-2.6</v>
      </c>
      <c r="D13" s="31">
        <v>5.11</v>
      </c>
      <c r="E13" s="33">
        <v>-0.3372</v>
      </c>
    </row>
    <row r="14" ht="20.25" spans="1:5">
      <c r="A14" s="30" t="s">
        <v>128</v>
      </c>
      <c r="B14" s="31">
        <v>0</v>
      </c>
      <c r="C14" s="31">
        <v>0.15</v>
      </c>
      <c r="D14" s="31">
        <v>0.15</v>
      </c>
      <c r="E14" s="31"/>
    </row>
    <row r="15" ht="20.25" spans="1:5">
      <c r="A15" s="30" t="s">
        <v>129</v>
      </c>
      <c r="B15" s="31">
        <v>141.02</v>
      </c>
      <c r="C15" s="31">
        <v>-9.19</v>
      </c>
      <c r="D15" s="31">
        <v>131.83</v>
      </c>
      <c r="E15" s="33">
        <v>-0.8947</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opLeftCell="A28" workbookViewId="0">
      <selection activeCell="D28" sqref="D28"/>
    </sheetView>
  </sheetViews>
  <sheetFormatPr defaultColWidth="9" defaultRowHeight="13.5"/>
  <cols>
    <col min="1" max="1" width="14.5" style="8" customWidth="true"/>
    <col min="2" max="2" width="16" style="8" customWidth="true"/>
    <col min="3" max="3" width="25.5" style="8" customWidth="true"/>
    <col min="4" max="4" width="26.625" style="8" customWidth="true"/>
    <col min="5" max="5" width="35.375" style="8" customWidth="true"/>
    <col min="6" max="6" width="8.875" style="9" customWidth="true"/>
    <col min="7" max="7" width="24.5" style="8" customWidth="true"/>
    <col min="8" max="16384" width="9" style="8"/>
  </cols>
  <sheetData>
    <row r="1" spans="1:10">
      <c r="A1" s="10" t="s">
        <v>130</v>
      </c>
      <c r="B1" s="10"/>
      <c r="C1" s="11"/>
      <c r="D1" s="11"/>
      <c r="E1" s="11"/>
      <c r="F1" s="19"/>
      <c r="G1" s="19"/>
      <c r="H1" s="19"/>
      <c r="I1" s="19"/>
      <c r="J1" s="19"/>
    </row>
    <row r="2" ht="20.25" spans="1:10">
      <c r="A2" s="12" t="s">
        <v>131</v>
      </c>
      <c r="B2" s="12"/>
      <c r="C2" s="12"/>
      <c r="D2" s="12"/>
      <c r="E2" s="12"/>
      <c r="F2" s="12"/>
      <c r="G2" s="12"/>
      <c r="H2" s="20"/>
      <c r="I2" s="20"/>
      <c r="J2" s="20"/>
    </row>
    <row r="3" s="7" customFormat="true" ht="27" customHeight="true" spans="1:7">
      <c r="A3" s="13" t="s">
        <v>132</v>
      </c>
      <c r="B3" s="13" t="s">
        <v>133</v>
      </c>
      <c r="C3" s="13" t="s">
        <v>134</v>
      </c>
      <c r="D3" s="13" t="s">
        <v>135</v>
      </c>
      <c r="E3" s="16" t="s">
        <v>136</v>
      </c>
      <c r="F3" s="13" t="s">
        <v>137</v>
      </c>
      <c r="G3" s="13" t="s">
        <v>138</v>
      </c>
    </row>
    <row r="4" s="7" customFormat="true" ht="21.6" customHeight="true" spans="1:7">
      <c r="A4" s="14" t="s">
        <v>139</v>
      </c>
      <c r="B4" s="14" t="s">
        <v>140</v>
      </c>
      <c r="C4" s="15" t="s">
        <v>141</v>
      </c>
      <c r="D4" s="14" t="s">
        <v>142</v>
      </c>
      <c r="E4" s="18" t="s">
        <v>143</v>
      </c>
      <c r="F4" s="14">
        <v>0</v>
      </c>
      <c r="G4" s="15" t="s">
        <v>144</v>
      </c>
    </row>
    <row r="5" s="7" customFormat="true" ht="18" customHeight="true" spans="1:7">
      <c r="A5" s="14"/>
      <c r="B5" s="14"/>
      <c r="C5" s="15"/>
      <c r="D5" s="14"/>
      <c r="E5" s="18"/>
      <c r="F5" s="14"/>
      <c r="G5" s="15"/>
    </row>
    <row r="6" s="7" customFormat="true" ht="34.9" customHeight="true" spans="1:7">
      <c r="A6" s="14"/>
      <c r="B6" s="14" t="s">
        <v>145</v>
      </c>
      <c r="C6" s="15" t="s">
        <v>146</v>
      </c>
      <c r="D6" s="14" t="s">
        <v>147</v>
      </c>
      <c r="E6" s="18" t="s">
        <v>148</v>
      </c>
      <c r="F6" s="14">
        <v>0</v>
      </c>
      <c r="G6" s="15" t="s">
        <v>149</v>
      </c>
    </row>
    <row r="7" s="7" customFormat="true" ht="18" customHeight="true" spans="1:7">
      <c r="A7" s="14"/>
      <c r="B7" s="14"/>
      <c r="C7" s="15"/>
      <c r="D7" s="16" t="s">
        <v>150</v>
      </c>
      <c r="E7" s="18"/>
      <c r="F7" s="14"/>
      <c r="G7" s="15"/>
    </row>
    <row r="8" s="7" customFormat="true" ht="27.75" customHeight="true" spans="1:7">
      <c r="A8" s="14"/>
      <c r="B8" s="14"/>
      <c r="C8" s="15" t="s">
        <v>151</v>
      </c>
      <c r="D8" s="16" t="s">
        <v>152</v>
      </c>
      <c r="E8" s="18"/>
      <c r="F8" s="14">
        <v>0</v>
      </c>
      <c r="G8" s="15" t="s">
        <v>153</v>
      </c>
    </row>
    <row r="9" s="7" customFormat="true" ht="65.25" customHeight="true" spans="1:11">
      <c r="A9" s="14" t="s">
        <v>154</v>
      </c>
      <c r="B9" s="14" t="s">
        <v>155</v>
      </c>
      <c r="C9" s="15" t="s">
        <v>156</v>
      </c>
      <c r="D9" s="16" t="s">
        <v>157</v>
      </c>
      <c r="E9" s="18" t="s">
        <v>158</v>
      </c>
      <c r="F9" s="14">
        <v>0</v>
      </c>
      <c r="G9" s="21" t="s">
        <v>159</v>
      </c>
      <c r="K9" s="22"/>
    </row>
    <row r="10" s="7" customFormat="true" ht="74.25" customHeight="true" spans="1:7">
      <c r="A10" s="14"/>
      <c r="B10" s="14" t="s">
        <v>160</v>
      </c>
      <c r="C10" s="15" t="s">
        <v>161</v>
      </c>
      <c r="D10" s="16" t="s">
        <v>157</v>
      </c>
      <c r="E10" s="18" t="s">
        <v>162</v>
      </c>
      <c r="F10" s="14">
        <v>-7.4</v>
      </c>
      <c r="G10" s="21" t="s">
        <v>163</v>
      </c>
    </row>
    <row r="11" s="7" customFormat="true" ht="114" customHeight="true" spans="1:9">
      <c r="A11" s="14"/>
      <c r="B11" s="14" t="s">
        <v>164</v>
      </c>
      <c r="C11" s="15" t="s">
        <v>165</v>
      </c>
      <c r="D11" s="16" t="s">
        <v>166</v>
      </c>
      <c r="E11" s="18" t="s">
        <v>167</v>
      </c>
      <c r="F11" s="14">
        <v>-13</v>
      </c>
      <c r="G11" s="18" t="s">
        <v>168</v>
      </c>
      <c r="H11" s="22"/>
      <c r="I11" s="22"/>
    </row>
    <row r="12" s="7" customFormat="true" ht="31.15" customHeight="true" spans="1:7">
      <c r="A12" s="14"/>
      <c r="B12" s="14" t="s">
        <v>169</v>
      </c>
      <c r="C12" s="15" t="s">
        <v>170</v>
      </c>
      <c r="D12" s="16" t="s">
        <v>166</v>
      </c>
      <c r="E12" s="18" t="s">
        <v>171</v>
      </c>
      <c r="F12" s="14">
        <v>0</v>
      </c>
      <c r="G12" s="18" t="s">
        <v>172</v>
      </c>
    </row>
    <row r="13" s="7" customFormat="true" spans="1:7">
      <c r="A13" s="14"/>
      <c r="B13" s="14"/>
      <c r="C13" s="15"/>
      <c r="D13" s="16"/>
      <c r="E13" s="18"/>
      <c r="F13" s="14"/>
      <c r="G13" s="18"/>
    </row>
    <row r="14" s="7" customFormat="true" ht="45.6" customHeight="true" spans="1:7">
      <c r="A14" s="14"/>
      <c r="B14" s="14" t="s">
        <v>173</v>
      </c>
      <c r="C14" s="15" t="s">
        <v>174</v>
      </c>
      <c r="D14" s="14" t="s">
        <v>175</v>
      </c>
      <c r="E14" s="18" t="s">
        <v>176</v>
      </c>
      <c r="F14" s="14">
        <v>0</v>
      </c>
      <c r="G14" s="18" t="s">
        <v>177</v>
      </c>
    </row>
    <row r="15" s="7" customFormat="true" spans="1:7">
      <c r="A15" s="14"/>
      <c r="B15" s="14"/>
      <c r="C15" s="15"/>
      <c r="D15" s="14"/>
      <c r="E15" s="18"/>
      <c r="F15" s="14"/>
      <c r="G15" s="18"/>
    </row>
    <row r="16" s="7" customFormat="true" ht="29.25" customHeight="true" spans="1:7">
      <c r="A16" s="14" t="s">
        <v>178</v>
      </c>
      <c r="B16" s="14" t="s">
        <v>179</v>
      </c>
      <c r="C16" s="15" t="s">
        <v>180</v>
      </c>
      <c r="D16" s="17" t="s">
        <v>181</v>
      </c>
      <c r="E16" s="18" t="s">
        <v>182</v>
      </c>
      <c r="F16" s="14">
        <v>-5</v>
      </c>
      <c r="G16" s="15" t="s">
        <v>183</v>
      </c>
    </row>
    <row r="17" s="7" customFormat="true" ht="29.25" customHeight="true" spans="1:7">
      <c r="A17" s="14"/>
      <c r="B17" s="14"/>
      <c r="C17" s="15"/>
      <c r="D17" s="17" t="s">
        <v>184</v>
      </c>
      <c r="E17" s="18"/>
      <c r="F17" s="14"/>
      <c r="G17" s="15"/>
    </row>
    <row r="18" s="7" customFormat="true" ht="29.25" customHeight="true" spans="1:7">
      <c r="A18" s="14"/>
      <c r="B18" s="14"/>
      <c r="C18" s="15"/>
      <c r="D18" s="17" t="s">
        <v>185</v>
      </c>
      <c r="E18" s="18"/>
      <c r="F18" s="14"/>
      <c r="G18" s="15"/>
    </row>
    <row r="19" s="7" customFormat="true" ht="58.15" customHeight="true" spans="1:7">
      <c r="A19" s="14"/>
      <c r="B19" s="14" t="s">
        <v>186</v>
      </c>
      <c r="C19" s="15" t="s">
        <v>187</v>
      </c>
      <c r="D19" s="16" t="s">
        <v>166</v>
      </c>
      <c r="E19" s="18" t="s">
        <v>188</v>
      </c>
      <c r="F19" s="14">
        <v>-20</v>
      </c>
      <c r="G19" s="15" t="s">
        <v>189</v>
      </c>
    </row>
    <row r="20" s="7" customFormat="true" spans="1:7">
      <c r="A20" s="14"/>
      <c r="B20" s="14"/>
      <c r="C20" s="15"/>
      <c r="D20" s="16"/>
      <c r="E20" s="18"/>
      <c r="F20" s="14"/>
      <c r="G20" s="15"/>
    </row>
    <row r="21" s="7" customFormat="true" spans="1:7">
      <c r="A21" s="14"/>
      <c r="B21" s="14"/>
      <c r="C21" s="15"/>
      <c r="D21" s="16"/>
      <c r="E21" s="18"/>
      <c r="F21" s="14"/>
      <c r="G21" s="15"/>
    </row>
    <row r="22" s="7" customFormat="true" spans="1:7">
      <c r="A22" s="14"/>
      <c r="B22" s="14"/>
      <c r="C22" s="15"/>
      <c r="D22" s="16"/>
      <c r="E22" s="18"/>
      <c r="F22" s="14"/>
      <c r="G22" s="15"/>
    </row>
    <row r="23" s="7" customFormat="true" ht="66.6" customHeight="true" spans="1:7">
      <c r="A23" s="14" t="s">
        <v>190</v>
      </c>
      <c r="B23" s="14" t="s">
        <v>191</v>
      </c>
      <c r="C23" s="15" t="s">
        <v>192</v>
      </c>
      <c r="D23" s="14" t="s">
        <v>193</v>
      </c>
      <c r="E23" s="18" t="s">
        <v>194</v>
      </c>
      <c r="F23" s="14">
        <v>0</v>
      </c>
      <c r="G23" s="14" t="s">
        <v>195</v>
      </c>
    </row>
    <row r="24" s="7" customFormat="true" spans="1:7">
      <c r="A24" s="14"/>
      <c r="B24" s="14"/>
      <c r="C24" s="15"/>
      <c r="D24" s="14"/>
      <c r="E24" s="18"/>
      <c r="F24" s="14"/>
      <c r="G24" s="14"/>
    </row>
    <row r="25" s="7" customFormat="true" spans="1:7">
      <c r="A25" s="14"/>
      <c r="B25" s="14"/>
      <c r="C25" s="15"/>
      <c r="D25" s="14"/>
      <c r="E25" s="18"/>
      <c r="F25" s="14"/>
      <c r="G25" s="14"/>
    </row>
    <row r="26" s="7" customFormat="true" spans="1:7">
      <c r="A26" s="14"/>
      <c r="B26" s="14"/>
      <c r="C26" s="15"/>
      <c r="D26" s="14"/>
      <c r="E26" s="18"/>
      <c r="F26" s="14"/>
      <c r="G26" s="14"/>
    </row>
    <row r="27" s="7" customFormat="true" ht="24.75" customHeight="true" spans="1:7">
      <c r="A27" s="14" t="s">
        <v>196</v>
      </c>
      <c r="B27" s="14" t="s">
        <v>197</v>
      </c>
      <c r="C27" s="15" t="s">
        <v>198</v>
      </c>
      <c r="D27" s="16" t="s">
        <v>166</v>
      </c>
      <c r="E27" s="18" t="s">
        <v>199</v>
      </c>
      <c r="F27" s="14">
        <v>0</v>
      </c>
      <c r="G27" s="18" t="s">
        <v>200</v>
      </c>
    </row>
    <row r="28" s="7" customFormat="true" ht="24.75" customHeight="true" spans="1:7">
      <c r="A28" s="14"/>
      <c r="B28" s="14"/>
      <c r="C28" s="18" t="s">
        <v>201</v>
      </c>
      <c r="D28" s="16" t="s">
        <v>202</v>
      </c>
      <c r="E28" s="18"/>
      <c r="F28" s="14"/>
      <c r="G28" s="18"/>
    </row>
    <row r="29" s="7" customFormat="true" ht="24.75" customHeight="true" spans="1:7">
      <c r="A29" s="14"/>
      <c r="B29" s="14"/>
      <c r="C29" s="15" t="s">
        <v>203</v>
      </c>
      <c r="D29" s="16" t="s">
        <v>204</v>
      </c>
      <c r="E29" s="18"/>
      <c r="F29" s="14"/>
      <c r="G29" s="18"/>
    </row>
    <row r="30" s="7" customFormat="true" ht="24.75" customHeight="true" spans="1:7">
      <c r="A30" s="14"/>
      <c r="B30" s="14"/>
      <c r="C30" s="15" t="s">
        <v>205</v>
      </c>
      <c r="D30" s="16" t="s">
        <v>157</v>
      </c>
      <c r="E30" s="18"/>
      <c r="F30" s="14"/>
      <c r="G30" s="18"/>
    </row>
    <row r="31" s="7" customFormat="true" ht="57.6" customHeight="true" spans="1:7">
      <c r="A31" s="14" t="s">
        <v>206</v>
      </c>
      <c r="B31" s="14" t="s">
        <v>207</v>
      </c>
      <c r="C31" s="15" t="s">
        <v>208</v>
      </c>
      <c r="D31" s="14" t="s">
        <v>209</v>
      </c>
      <c r="E31" s="23" t="s">
        <v>210</v>
      </c>
      <c r="F31" s="14">
        <v>0</v>
      </c>
      <c r="G31" s="14" t="s">
        <v>211</v>
      </c>
    </row>
    <row r="32" s="7" customFormat="true" ht="31.5" customHeight="true" spans="1:7">
      <c r="A32" s="14"/>
      <c r="B32" s="14"/>
      <c r="C32" s="15"/>
      <c r="D32" s="14"/>
      <c r="E32" s="23" t="s">
        <v>212</v>
      </c>
      <c r="F32" s="14"/>
      <c r="G32" s="14"/>
    </row>
  </sheetData>
  <mergeCells count="57">
    <mergeCell ref="C1:E1"/>
    <mergeCell ref="A2:G2"/>
    <mergeCell ref="A4:A8"/>
    <mergeCell ref="A9:A15"/>
    <mergeCell ref="A16:A22"/>
    <mergeCell ref="A23:A26"/>
    <mergeCell ref="A27:A30"/>
    <mergeCell ref="A31:A32"/>
    <mergeCell ref="B4:B5"/>
    <mergeCell ref="B6:B8"/>
    <mergeCell ref="B12:B13"/>
    <mergeCell ref="B14:B15"/>
    <mergeCell ref="B16:B18"/>
    <mergeCell ref="B19:B22"/>
    <mergeCell ref="B23:B26"/>
    <mergeCell ref="B27:B30"/>
    <mergeCell ref="B31:B32"/>
    <mergeCell ref="C4:C5"/>
    <mergeCell ref="C6:C7"/>
    <mergeCell ref="C12:C13"/>
    <mergeCell ref="C14:C15"/>
    <mergeCell ref="C16:C18"/>
    <mergeCell ref="C19:C22"/>
    <mergeCell ref="C23:C26"/>
    <mergeCell ref="C31:C32"/>
    <mergeCell ref="D4:D5"/>
    <mergeCell ref="D12:D13"/>
    <mergeCell ref="D14:D15"/>
    <mergeCell ref="D19:D22"/>
    <mergeCell ref="D23:D26"/>
    <mergeCell ref="D31:D32"/>
    <mergeCell ref="E4:E5"/>
    <mergeCell ref="E6:E8"/>
    <mergeCell ref="E12:E13"/>
    <mergeCell ref="E14:E15"/>
    <mergeCell ref="E16:E18"/>
    <mergeCell ref="E19:E22"/>
    <mergeCell ref="E23:E26"/>
    <mergeCell ref="E27:E30"/>
    <mergeCell ref="F4:F5"/>
    <mergeCell ref="F6:F7"/>
    <mergeCell ref="F12:F13"/>
    <mergeCell ref="F14:F15"/>
    <mergeCell ref="F16:F18"/>
    <mergeCell ref="F19:F22"/>
    <mergeCell ref="F23:F26"/>
    <mergeCell ref="F27:F30"/>
    <mergeCell ref="F31:F32"/>
    <mergeCell ref="G4:G5"/>
    <mergeCell ref="G6:G7"/>
    <mergeCell ref="G12:G13"/>
    <mergeCell ref="G14:G15"/>
    <mergeCell ref="G16:G18"/>
    <mergeCell ref="G19:G22"/>
    <mergeCell ref="G23:G26"/>
    <mergeCell ref="G27:G30"/>
    <mergeCell ref="G31:G32"/>
  </mergeCells>
  <pageMargins left="0.708661417322835" right="0.708661417322835" top="0.748031496062992" bottom="0.748031496062992" header="0.31496062992126" footer="0.31496062992126"/>
  <pageSetup paperSize="9" scale="88"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F17" sqref="F17"/>
    </sheetView>
  </sheetViews>
  <sheetFormatPr defaultColWidth="9" defaultRowHeight="13.5" outlineLevelCol="7"/>
  <cols>
    <col min="1" max="1" width="17.75" customWidth="true"/>
    <col min="2" max="2" width="7.375" customWidth="true"/>
    <col min="3" max="3" width="11.875" customWidth="true"/>
    <col min="4" max="4" width="20.375" customWidth="true"/>
    <col min="5" max="5" width="8.625" customWidth="true"/>
    <col min="6" max="6" width="9.5" customWidth="true"/>
    <col min="7" max="7" width="10.75" customWidth="true"/>
  </cols>
  <sheetData>
    <row r="1" ht="21.95" customHeight="true" spans="1:7">
      <c r="A1" s="1" t="s">
        <v>213</v>
      </c>
      <c r="B1" s="1" t="s">
        <v>214</v>
      </c>
      <c r="C1" s="1" t="s">
        <v>215</v>
      </c>
      <c r="D1" s="2" t="s">
        <v>216</v>
      </c>
      <c r="E1" s="1" t="s">
        <v>214</v>
      </c>
      <c r="F1" s="1" t="s">
        <v>215</v>
      </c>
      <c r="G1" s="1" t="s">
        <v>217</v>
      </c>
    </row>
    <row r="2" ht="21.95" customHeight="true" spans="1:8">
      <c r="A2" s="3" t="s">
        <v>218</v>
      </c>
      <c r="B2" s="3">
        <v>6</v>
      </c>
      <c r="C2" s="3">
        <f>F2+F3</f>
        <v>6</v>
      </c>
      <c r="D2" s="3" t="s">
        <v>219</v>
      </c>
      <c r="E2" s="3">
        <v>2</v>
      </c>
      <c r="F2" s="3">
        <v>2</v>
      </c>
      <c r="G2" s="5">
        <f>F2/E2</f>
        <v>1</v>
      </c>
      <c r="H2" s="6">
        <f>C2/B2</f>
        <v>1</v>
      </c>
    </row>
    <row r="3" ht="21.95" customHeight="true" spans="1:8">
      <c r="A3" s="3"/>
      <c r="B3" s="3"/>
      <c r="C3" s="3"/>
      <c r="D3" s="3" t="s">
        <v>220</v>
      </c>
      <c r="E3" s="3">
        <v>4</v>
      </c>
      <c r="F3" s="3">
        <v>4</v>
      </c>
      <c r="G3" s="5">
        <f t="shared" ref="G3:G17" si="0">F3/E3</f>
        <v>1</v>
      </c>
      <c r="H3" s="6"/>
    </row>
    <row r="4" ht="21.95" customHeight="true" spans="1:8">
      <c r="A4" s="3" t="s">
        <v>221</v>
      </c>
      <c r="B4" s="3">
        <v>50</v>
      </c>
      <c r="C4" s="3">
        <f>F4+F5+F6+F7+F8</f>
        <v>29.6</v>
      </c>
      <c r="D4" s="3" t="s">
        <v>222</v>
      </c>
      <c r="E4" s="3">
        <v>10</v>
      </c>
      <c r="F4" s="3">
        <v>10</v>
      </c>
      <c r="G4" s="5">
        <f t="shared" si="0"/>
        <v>1</v>
      </c>
      <c r="H4" s="6">
        <f>C4/B4</f>
        <v>0.592</v>
      </c>
    </row>
    <row r="5" ht="21.95" customHeight="true" spans="1:8">
      <c r="A5" s="3"/>
      <c r="B5" s="3"/>
      <c r="C5" s="3"/>
      <c r="D5" s="3" t="s">
        <v>223</v>
      </c>
      <c r="E5" s="3">
        <v>10</v>
      </c>
      <c r="F5" s="3">
        <v>2.6</v>
      </c>
      <c r="G5" s="5">
        <f t="shared" si="0"/>
        <v>0.26</v>
      </c>
      <c r="H5" s="6"/>
    </row>
    <row r="6" ht="21.95" customHeight="true" spans="1:8">
      <c r="A6" s="3"/>
      <c r="B6" s="3"/>
      <c r="C6" s="3"/>
      <c r="D6" s="3" t="s">
        <v>224</v>
      </c>
      <c r="E6" s="3">
        <v>20</v>
      </c>
      <c r="F6" s="3">
        <v>7</v>
      </c>
      <c r="G6" s="5">
        <f t="shared" si="0"/>
        <v>0.35</v>
      </c>
      <c r="H6" s="6"/>
    </row>
    <row r="7" ht="21.95" customHeight="true" spans="1:8">
      <c r="A7" s="3"/>
      <c r="B7" s="3"/>
      <c r="C7" s="3"/>
      <c r="D7" s="3" t="s">
        <v>225</v>
      </c>
      <c r="E7" s="3">
        <v>5</v>
      </c>
      <c r="F7" s="3">
        <v>5</v>
      </c>
      <c r="G7" s="5">
        <f t="shared" si="0"/>
        <v>1</v>
      </c>
      <c r="H7" s="6"/>
    </row>
    <row r="8" ht="21.95" customHeight="true" spans="1:8">
      <c r="A8" s="3"/>
      <c r="B8" s="3"/>
      <c r="C8" s="3"/>
      <c r="D8" s="3" t="s">
        <v>226</v>
      </c>
      <c r="E8" s="3">
        <v>5</v>
      </c>
      <c r="F8" s="3">
        <v>5</v>
      </c>
      <c r="G8" s="5">
        <f t="shared" si="0"/>
        <v>1</v>
      </c>
      <c r="H8" s="6"/>
    </row>
    <row r="9" ht="21.95" customHeight="true" spans="1:8">
      <c r="A9" s="3" t="s">
        <v>227</v>
      </c>
      <c r="B9" s="3">
        <v>25</v>
      </c>
      <c r="C9" s="3">
        <f>F9+F10</f>
        <v>0</v>
      </c>
      <c r="D9" s="3" t="s">
        <v>228</v>
      </c>
      <c r="E9" s="3">
        <v>5</v>
      </c>
      <c r="F9" s="3">
        <v>0</v>
      </c>
      <c r="G9" s="5">
        <f t="shared" si="0"/>
        <v>0</v>
      </c>
      <c r="H9" s="6">
        <f>C9/B9</f>
        <v>0</v>
      </c>
    </row>
    <row r="10" ht="37.15" customHeight="true" spans="1:8">
      <c r="A10" s="3"/>
      <c r="B10" s="3"/>
      <c r="C10" s="3"/>
      <c r="D10" s="3" t="s">
        <v>229</v>
      </c>
      <c r="E10" s="3">
        <v>20</v>
      </c>
      <c r="F10" s="3">
        <v>0</v>
      </c>
      <c r="G10" s="5">
        <f t="shared" si="0"/>
        <v>0</v>
      </c>
      <c r="H10" s="6"/>
    </row>
    <row r="11" ht="14.45" customHeight="true" spans="1:8">
      <c r="A11" s="3" t="s">
        <v>230</v>
      </c>
      <c r="B11" s="3">
        <v>5</v>
      </c>
      <c r="C11" s="3">
        <f>F11+F12</f>
        <v>5</v>
      </c>
      <c r="D11" s="3" t="s">
        <v>231</v>
      </c>
      <c r="E11" s="3">
        <v>5</v>
      </c>
      <c r="F11" s="3">
        <v>5</v>
      </c>
      <c r="G11" s="5">
        <f t="shared" ref="G11" si="1">F11/E11</f>
        <v>1</v>
      </c>
      <c r="H11" s="6">
        <f>C11/B11</f>
        <v>1</v>
      </c>
    </row>
    <row r="12" ht="15.6" customHeight="true" spans="1:8">
      <c r="A12" s="3"/>
      <c r="B12" s="3"/>
      <c r="C12" s="3"/>
      <c r="D12" s="3"/>
      <c r="E12" s="3"/>
      <c r="F12" s="3"/>
      <c r="G12" s="5"/>
      <c r="H12" s="6"/>
    </row>
    <row r="13" ht="14.45" customHeight="true" spans="1:8">
      <c r="A13" s="3" t="s">
        <v>232</v>
      </c>
      <c r="B13" s="3">
        <v>4</v>
      </c>
      <c r="C13" s="3">
        <f>F13+F14</f>
        <v>4</v>
      </c>
      <c r="D13" s="3" t="s">
        <v>233</v>
      </c>
      <c r="E13" s="3">
        <v>4</v>
      </c>
      <c r="F13" s="3">
        <v>4</v>
      </c>
      <c r="G13" s="5">
        <f t="shared" ref="G13" si="2">F13/E13</f>
        <v>1</v>
      </c>
      <c r="H13" s="6">
        <f>C13/B13</f>
        <v>1</v>
      </c>
    </row>
    <row r="14" ht="15.6" customHeight="true" spans="1:8">
      <c r="A14" s="3"/>
      <c r="B14" s="3"/>
      <c r="C14" s="3"/>
      <c r="D14" s="3"/>
      <c r="E14" s="3"/>
      <c r="F14" s="3"/>
      <c r="G14" s="5"/>
      <c r="H14" s="6"/>
    </row>
    <row r="15" ht="14.45" customHeight="true" spans="1:8">
      <c r="A15" s="3" t="s">
        <v>234</v>
      </c>
      <c r="B15" s="3">
        <v>10</v>
      </c>
      <c r="C15" s="3">
        <f>F15+F16</f>
        <v>10</v>
      </c>
      <c r="D15" s="3" t="s">
        <v>235</v>
      </c>
      <c r="E15" s="3">
        <v>10</v>
      </c>
      <c r="F15" s="3">
        <v>10</v>
      </c>
      <c r="G15" s="5">
        <f t="shared" ref="G15" si="3">F15/E15</f>
        <v>1</v>
      </c>
      <c r="H15" s="6">
        <f>C15/B15</f>
        <v>1</v>
      </c>
    </row>
    <row r="16" ht="15.6" customHeight="true" spans="1:8">
      <c r="A16" s="3"/>
      <c r="B16" s="3"/>
      <c r="C16" s="3"/>
      <c r="D16" s="3"/>
      <c r="E16" s="3"/>
      <c r="F16" s="3"/>
      <c r="G16" s="5"/>
      <c r="H16" s="6"/>
    </row>
    <row r="17" ht="21.95" customHeight="true" spans="1:7">
      <c r="A17" s="3" t="s">
        <v>236</v>
      </c>
      <c r="B17" s="3">
        <f>SUM(B2:B16)</f>
        <v>100</v>
      </c>
      <c r="C17" s="3">
        <f>SUM(C2:C16)</f>
        <v>54.6</v>
      </c>
      <c r="D17" s="4"/>
      <c r="E17" s="3">
        <f>SUM(E2:E16)</f>
        <v>100</v>
      </c>
      <c r="F17" s="3">
        <f>SUM(F2:F16)</f>
        <v>54.6</v>
      </c>
      <c r="G17" s="5">
        <f t="shared" si="0"/>
        <v>0.546</v>
      </c>
    </row>
    <row r="18" ht="20.1" customHeight="true"/>
    <row r="19" ht="20.1" customHeight="true"/>
    <row r="20" ht="20.1" customHeight="true"/>
    <row r="21" ht="20.1" customHeight="true"/>
    <row r="22" ht="20.1" customHeight="true"/>
  </sheetData>
  <mergeCells count="36">
    <mergeCell ref="A2:A3"/>
    <mergeCell ref="A4:A8"/>
    <mergeCell ref="A9:A10"/>
    <mergeCell ref="A11:A12"/>
    <mergeCell ref="A13:A14"/>
    <mergeCell ref="A15:A16"/>
    <mergeCell ref="B2:B3"/>
    <mergeCell ref="B4:B8"/>
    <mergeCell ref="B9:B10"/>
    <mergeCell ref="B11:B12"/>
    <mergeCell ref="B13:B14"/>
    <mergeCell ref="B15:B16"/>
    <mergeCell ref="C2:C3"/>
    <mergeCell ref="C4:C8"/>
    <mergeCell ref="C9:C10"/>
    <mergeCell ref="C11:C12"/>
    <mergeCell ref="C13:C14"/>
    <mergeCell ref="C15:C16"/>
    <mergeCell ref="D11:D12"/>
    <mergeCell ref="D13:D14"/>
    <mergeCell ref="D15:D16"/>
    <mergeCell ref="E11:E12"/>
    <mergeCell ref="E13:E14"/>
    <mergeCell ref="E15:E16"/>
    <mergeCell ref="F11:F12"/>
    <mergeCell ref="F13:F14"/>
    <mergeCell ref="F15:F16"/>
    <mergeCell ref="G11:G12"/>
    <mergeCell ref="G13:G14"/>
    <mergeCell ref="G15:G16"/>
    <mergeCell ref="H2:H3"/>
    <mergeCell ref="H4:H8"/>
    <mergeCell ref="H9:H10"/>
    <mergeCell ref="H11:H12"/>
    <mergeCell ref="H13:H14"/>
    <mergeCell ref="H15:H16"/>
  </mergeCells>
  <printOptions horizontalCentered="true"/>
  <pageMargins left="0.708661417322835" right="0.708661417322835" top="0.748031496062992" bottom="0.748031496062992" header="0.31496062992126" footer="0.31496062992126"/>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32"/>
  <sheetViews>
    <sheetView tabSelected="1" topLeftCell="A11" workbookViewId="0">
      <selection activeCell="G12" sqref="G12:G13"/>
    </sheetView>
  </sheetViews>
  <sheetFormatPr defaultColWidth="9" defaultRowHeight="13.5"/>
  <cols>
    <col min="1" max="1" width="14.5" style="8" customWidth="true"/>
    <col min="2" max="2" width="16" style="8" customWidth="true"/>
    <col min="3" max="3" width="25.5" style="8" customWidth="true"/>
    <col min="4" max="4" width="26.625" style="8" customWidth="true"/>
    <col min="5" max="5" width="35.375" style="8" customWidth="true"/>
    <col min="6" max="6" width="8.875" style="9" customWidth="true"/>
    <col min="7" max="7" width="24.5" style="8" customWidth="true"/>
    <col min="8" max="16384" width="9" style="8"/>
  </cols>
  <sheetData>
    <row r="1" spans="1:10">
      <c r="A1" s="10" t="s">
        <v>130</v>
      </c>
      <c r="B1" s="10"/>
      <c r="C1" s="11"/>
      <c r="D1" s="11"/>
      <c r="E1" s="11"/>
      <c r="F1" s="19"/>
      <c r="G1" s="19"/>
      <c r="H1" s="19"/>
      <c r="I1" s="19"/>
      <c r="J1" s="19"/>
    </row>
    <row r="2" ht="20.25" spans="1:10">
      <c r="A2" s="12" t="s">
        <v>131</v>
      </c>
      <c r="B2" s="12"/>
      <c r="C2" s="12"/>
      <c r="D2" s="12"/>
      <c r="E2" s="12"/>
      <c r="F2" s="12"/>
      <c r="G2" s="12"/>
      <c r="H2" s="20"/>
      <c r="I2" s="20"/>
      <c r="J2" s="20"/>
    </row>
    <row r="3" s="7" customFormat="true" ht="27" customHeight="true" spans="1:7">
      <c r="A3" s="13" t="s">
        <v>132</v>
      </c>
      <c r="B3" s="13" t="s">
        <v>133</v>
      </c>
      <c r="C3" s="13" t="s">
        <v>134</v>
      </c>
      <c r="D3" s="13" t="s">
        <v>135</v>
      </c>
      <c r="E3" s="16" t="s">
        <v>136</v>
      </c>
      <c r="F3" s="13" t="s">
        <v>137</v>
      </c>
      <c r="G3" s="13" t="s">
        <v>138</v>
      </c>
    </row>
    <row r="4" s="7" customFormat="true" ht="21.6" customHeight="true" spans="1:7">
      <c r="A4" s="14" t="s">
        <v>139</v>
      </c>
      <c r="B4" s="14" t="s">
        <v>140</v>
      </c>
      <c r="C4" s="15" t="s">
        <v>141</v>
      </c>
      <c r="D4" s="14" t="s">
        <v>142</v>
      </c>
      <c r="E4" s="18" t="s">
        <v>143</v>
      </c>
      <c r="F4" s="14">
        <v>0</v>
      </c>
      <c r="G4" s="15" t="s">
        <v>144</v>
      </c>
    </row>
    <row r="5" s="7" customFormat="true" ht="18" customHeight="true" spans="1:7">
      <c r="A5" s="14"/>
      <c r="B5" s="14"/>
      <c r="C5" s="15"/>
      <c r="D5" s="14"/>
      <c r="E5" s="18"/>
      <c r="F5" s="14"/>
      <c r="G5" s="15"/>
    </row>
    <row r="6" s="7" customFormat="true" ht="34.9" customHeight="true" spans="1:7">
      <c r="A6" s="14"/>
      <c r="B6" s="14" t="s">
        <v>145</v>
      </c>
      <c r="C6" s="15" t="s">
        <v>146</v>
      </c>
      <c r="D6" s="14" t="s">
        <v>147</v>
      </c>
      <c r="E6" s="18" t="s">
        <v>148</v>
      </c>
      <c r="F6" s="14">
        <v>0</v>
      </c>
      <c r="G6" s="15" t="s">
        <v>149</v>
      </c>
    </row>
    <row r="7" s="7" customFormat="true" ht="18" customHeight="true" spans="1:7">
      <c r="A7" s="14"/>
      <c r="B7" s="14"/>
      <c r="C7" s="15"/>
      <c r="D7" s="16" t="s">
        <v>150</v>
      </c>
      <c r="E7" s="18"/>
      <c r="F7" s="14"/>
      <c r="G7" s="15"/>
    </row>
    <row r="8" s="7" customFormat="true" ht="27.75" customHeight="true" spans="1:7">
      <c r="A8" s="14"/>
      <c r="B8" s="14"/>
      <c r="C8" s="15" t="s">
        <v>151</v>
      </c>
      <c r="D8" s="16" t="s">
        <v>152</v>
      </c>
      <c r="E8" s="18"/>
      <c r="F8" s="14">
        <v>0</v>
      </c>
      <c r="G8" s="15" t="s">
        <v>153</v>
      </c>
    </row>
    <row r="9" s="7" customFormat="true" ht="65.25" customHeight="true" spans="1:11">
      <c r="A9" s="14" t="s">
        <v>154</v>
      </c>
      <c r="B9" s="14" t="s">
        <v>155</v>
      </c>
      <c r="C9" s="15" t="s">
        <v>156</v>
      </c>
      <c r="D9" s="16" t="s">
        <v>157</v>
      </c>
      <c r="E9" s="18" t="s">
        <v>158</v>
      </c>
      <c r="F9" s="14">
        <v>0</v>
      </c>
      <c r="G9" s="21" t="s">
        <v>237</v>
      </c>
      <c r="K9" s="22"/>
    </row>
    <row r="10" s="7" customFormat="true" ht="74.25" customHeight="true" spans="1:7">
      <c r="A10" s="14"/>
      <c r="B10" s="14" t="s">
        <v>160</v>
      </c>
      <c r="C10" s="15" t="s">
        <v>161</v>
      </c>
      <c r="D10" s="16" t="s">
        <v>157</v>
      </c>
      <c r="E10" s="18" t="s">
        <v>162</v>
      </c>
      <c r="F10" s="14">
        <v>-1.2</v>
      </c>
      <c r="G10" s="21" t="s">
        <v>238</v>
      </c>
    </row>
    <row r="11" s="7" customFormat="true" ht="114" customHeight="true" spans="1:9">
      <c r="A11" s="14"/>
      <c r="B11" s="14" t="s">
        <v>164</v>
      </c>
      <c r="C11" s="15" t="s">
        <v>165</v>
      </c>
      <c r="D11" s="16" t="s">
        <v>166</v>
      </c>
      <c r="E11" s="18" t="s">
        <v>167</v>
      </c>
      <c r="F11" s="14">
        <v>-6</v>
      </c>
      <c r="G11" s="18" t="s">
        <v>239</v>
      </c>
      <c r="H11" s="22"/>
      <c r="I11" s="22"/>
    </row>
    <row r="12" s="7" customFormat="true" ht="31.15" customHeight="true" spans="1:7">
      <c r="A12" s="14"/>
      <c r="B12" s="14" t="s">
        <v>169</v>
      </c>
      <c r="C12" s="15" t="s">
        <v>170</v>
      </c>
      <c r="D12" s="16" t="s">
        <v>166</v>
      </c>
      <c r="E12" s="18" t="s">
        <v>171</v>
      </c>
      <c r="F12" s="14">
        <v>0</v>
      </c>
      <c r="G12" s="18" t="s">
        <v>240</v>
      </c>
    </row>
    <row r="13" s="7" customFormat="true" spans="1:7">
      <c r="A13" s="14"/>
      <c r="B13" s="14"/>
      <c r="C13" s="15"/>
      <c r="D13" s="16"/>
      <c r="E13" s="18"/>
      <c r="F13" s="14"/>
      <c r="G13" s="18"/>
    </row>
    <row r="14" s="7" customFormat="true" ht="45.6" customHeight="true" spans="1:7">
      <c r="A14" s="14"/>
      <c r="B14" s="14" t="s">
        <v>173</v>
      </c>
      <c r="C14" s="15" t="s">
        <v>174</v>
      </c>
      <c r="D14" s="14" t="s">
        <v>175</v>
      </c>
      <c r="E14" s="18" t="s">
        <v>176</v>
      </c>
      <c r="F14" s="14">
        <v>0</v>
      </c>
      <c r="G14" s="18" t="s">
        <v>177</v>
      </c>
    </row>
    <row r="15" s="7" customFormat="true" spans="1:7">
      <c r="A15" s="14"/>
      <c r="B15" s="14"/>
      <c r="C15" s="15"/>
      <c r="D15" s="14"/>
      <c r="E15" s="18"/>
      <c r="F15" s="14"/>
      <c r="G15" s="18"/>
    </row>
    <row r="16" s="7" customFormat="true" ht="29.25" customHeight="true" spans="1:7">
      <c r="A16" s="14" t="s">
        <v>178</v>
      </c>
      <c r="B16" s="14" t="s">
        <v>179</v>
      </c>
      <c r="C16" s="15" t="s">
        <v>180</v>
      </c>
      <c r="D16" s="17" t="s">
        <v>181</v>
      </c>
      <c r="E16" s="18" t="s">
        <v>182</v>
      </c>
      <c r="F16" s="14">
        <v>-5</v>
      </c>
      <c r="G16" s="15" t="s">
        <v>183</v>
      </c>
    </row>
    <row r="17" s="7" customFormat="true" ht="29.25" customHeight="true" spans="1:7">
      <c r="A17" s="14"/>
      <c r="B17" s="14"/>
      <c r="C17" s="15"/>
      <c r="D17" s="17" t="s">
        <v>184</v>
      </c>
      <c r="E17" s="18"/>
      <c r="F17" s="14"/>
      <c r="G17" s="15"/>
    </row>
    <row r="18" s="7" customFormat="true" ht="29.25" customHeight="true" spans="1:7">
      <c r="A18" s="14"/>
      <c r="B18" s="14"/>
      <c r="C18" s="15"/>
      <c r="D18" s="17" t="s">
        <v>185</v>
      </c>
      <c r="E18" s="18"/>
      <c r="F18" s="14"/>
      <c r="G18" s="15"/>
    </row>
    <row r="19" s="7" customFormat="true" ht="58.15" customHeight="true" spans="1:7">
      <c r="A19" s="14"/>
      <c r="B19" s="14" t="s">
        <v>186</v>
      </c>
      <c r="C19" s="15" t="s">
        <v>187</v>
      </c>
      <c r="D19" s="16" t="s">
        <v>166</v>
      </c>
      <c r="E19" s="18" t="s">
        <v>188</v>
      </c>
      <c r="F19" s="14">
        <v>-20</v>
      </c>
      <c r="G19" s="15" t="s">
        <v>189</v>
      </c>
    </row>
    <row r="20" s="7" customFormat="true" spans="1:7">
      <c r="A20" s="14"/>
      <c r="B20" s="14"/>
      <c r="C20" s="15"/>
      <c r="D20" s="16"/>
      <c r="E20" s="18"/>
      <c r="F20" s="14"/>
      <c r="G20" s="15"/>
    </row>
    <row r="21" s="7" customFormat="true" spans="1:7">
      <c r="A21" s="14"/>
      <c r="B21" s="14"/>
      <c r="C21" s="15"/>
      <c r="D21" s="16"/>
      <c r="E21" s="18"/>
      <c r="F21" s="14"/>
      <c r="G21" s="15"/>
    </row>
    <row r="22" s="7" customFormat="true" spans="1:7">
      <c r="A22" s="14"/>
      <c r="B22" s="14"/>
      <c r="C22" s="15"/>
      <c r="D22" s="16"/>
      <c r="E22" s="18"/>
      <c r="F22" s="14"/>
      <c r="G22" s="15"/>
    </row>
    <row r="23" s="7" customFormat="true" ht="66.6" customHeight="true" spans="1:7">
      <c r="A23" s="14" t="s">
        <v>190</v>
      </c>
      <c r="B23" s="14" t="s">
        <v>191</v>
      </c>
      <c r="C23" s="15" t="s">
        <v>192</v>
      </c>
      <c r="D23" s="14" t="s">
        <v>193</v>
      </c>
      <c r="E23" s="18" t="s">
        <v>194</v>
      </c>
      <c r="F23" s="14">
        <v>0</v>
      </c>
      <c r="G23" s="14" t="s">
        <v>195</v>
      </c>
    </row>
    <row r="24" s="7" customFormat="true" spans="1:7">
      <c r="A24" s="14"/>
      <c r="B24" s="14"/>
      <c r="C24" s="15"/>
      <c r="D24" s="14"/>
      <c r="E24" s="18"/>
      <c r="F24" s="14"/>
      <c r="G24" s="14"/>
    </row>
    <row r="25" s="7" customFormat="true" spans="1:7">
      <c r="A25" s="14"/>
      <c r="B25" s="14"/>
      <c r="C25" s="15"/>
      <c r="D25" s="14"/>
      <c r="E25" s="18"/>
      <c r="F25" s="14"/>
      <c r="G25" s="14"/>
    </row>
    <row r="26" s="7" customFormat="true" spans="1:7">
      <c r="A26" s="14"/>
      <c r="B26" s="14"/>
      <c r="C26" s="15"/>
      <c r="D26" s="14"/>
      <c r="E26" s="18"/>
      <c r="F26" s="14"/>
      <c r="G26" s="14"/>
    </row>
    <row r="27" s="7" customFormat="true" ht="24.75" customHeight="true" spans="1:7">
      <c r="A27" s="14" t="s">
        <v>196</v>
      </c>
      <c r="B27" s="14" t="s">
        <v>197</v>
      </c>
      <c r="C27" s="15" t="s">
        <v>198</v>
      </c>
      <c r="D27" s="16" t="s">
        <v>166</v>
      </c>
      <c r="E27" s="18" t="s">
        <v>199</v>
      </c>
      <c r="F27" s="14">
        <v>0</v>
      </c>
      <c r="G27" s="18" t="s">
        <v>200</v>
      </c>
    </row>
    <row r="28" s="7" customFormat="true" ht="24.75" customHeight="true" spans="1:7">
      <c r="A28" s="14"/>
      <c r="B28" s="14"/>
      <c r="C28" s="18" t="s">
        <v>201</v>
      </c>
      <c r="D28" s="16" t="s">
        <v>202</v>
      </c>
      <c r="E28" s="18"/>
      <c r="F28" s="14"/>
      <c r="G28" s="18"/>
    </row>
    <row r="29" s="7" customFormat="true" ht="24.75" customHeight="true" spans="1:7">
      <c r="A29" s="14"/>
      <c r="B29" s="14"/>
      <c r="C29" s="15" t="s">
        <v>203</v>
      </c>
      <c r="D29" s="16" t="s">
        <v>204</v>
      </c>
      <c r="E29" s="18"/>
      <c r="F29" s="14"/>
      <c r="G29" s="18"/>
    </row>
    <row r="30" s="7" customFormat="true" ht="24.75" customHeight="true" spans="1:7">
      <c r="A30" s="14"/>
      <c r="B30" s="14"/>
      <c r="C30" s="15" t="s">
        <v>205</v>
      </c>
      <c r="D30" s="16" t="s">
        <v>157</v>
      </c>
      <c r="E30" s="18"/>
      <c r="F30" s="14"/>
      <c r="G30" s="18"/>
    </row>
    <row r="31" s="7" customFormat="true" ht="57.6" customHeight="true" spans="1:7">
      <c r="A31" s="14" t="s">
        <v>206</v>
      </c>
      <c r="B31" s="14" t="s">
        <v>207</v>
      </c>
      <c r="C31" s="15" t="s">
        <v>208</v>
      </c>
      <c r="D31" s="14" t="s">
        <v>209</v>
      </c>
      <c r="E31" s="23" t="s">
        <v>210</v>
      </c>
      <c r="F31" s="14">
        <v>0</v>
      </c>
      <c r="G31" s="14" t="s">
        <v>211</v>
      </c>
    </row>
    <row r="32" s="7" customFormat="true" ht="31.5" customHeight="true" spans="1:7">
      <c r="A32" s="14"/>
      <c r="B32" s="14"/>
      <c r="C32" s="15"/>
      <c r="D32" s="14"/>
      <c r="E32" s="23" t="s">
        <v>212</v>
      </c>
      <c r="F32" s="14"/>
      <c r="G32" s="14"/>
    </row>
  </sheetData>
  <mergeCells count="57">
    <mergeCell ref="C1:E1"/>
    <mergeCell ref="A2:G2"/>
    <mergeCell ref="A4:A8"/>
    <mergeCell ref="A9:A15"/>
    <mergeCell ref="A16:A22"/>
    <mergeCell ref="A23:A26"/>
    <mergeCell ref="A27:A30"/>
    <mergeCell ref="A31:A32"/>
    <mergeCell ref="B4:B5"/>
    <mergeCell ref="B6:B8"/>
    <mergeCell ref="B12:B13"/>
    <mergeCell ref="B14:B15"/>
    <mergeCell ref="B16:B18"/>
    <mergeCell ref="B19:B22"/>
    <mergeCell ref="B23:B26"/>
    <mergeCell ref="B27:B30"/>
    <mergeCell ref="B31:B32"/>
    <mergeCell ref="C4:C5"/>
    <mergeCell ref="C6:C7"/>
    <mergeCell ref="C12:C13"/>
    <mergeCell ref="C14:C15"/>
    <mergeCell ref="C16:C18"/>
    <mergeCell ref="C19:C22"/>
    <mergeCell ref="C23:C26"/>
    <mergeCell ref="C31:C32"/>
    <mergeCell ref="D4:D5"/>
    <mergeCell ref="D12:D13"/>
    <mergeCell ref="D14:D15"/>
    <mergeCell ref="D19:D22"/>
    <mergeCell ref="D23:D26"/>
    <mergeCell ref="D31:D32"/>
    <mergeCell ref="E4:E5"/>
    <mergeCell ref="E6:E8"/>
    <mergeCell ref="E12:E13"/>
    <mergeCell ref="E14:E15"/>
    <mergeCell ref="E16:E18"/>
    <mergeCell ref="E19:E22"/>
    <mergeCell ref="E23:E26"/>
    <mergeCell ref="E27:E30"/>
    <mergeCell ref="F4:F5"/>
    <mergeCell ref="F6:F7"/>
    <mergeCell ref="F12:F13"/>
    <mergeCell ref="F14:F15"/>
    <mergeCell ref="F16:F18"/>
    <mergeCell ref="F19:F22"/>
    <mergeCell ref="F23:F26"/>
    <mergeCell ref="F27:F30"/>
    <mergeCell ref="F31:F32"/>
    <mergeCell ref="G4:G5"/>
    <mergeCell ref="G6:G7"/>
    <mergeCell ref="G12:G13"/>
    <mergeCell ref="G14:G15"/>
    <mergeCell ref="G16:G18"/>
    <mergeCell ref="G19:G22"/>
    <mergeCell ref="G23:G26"/>
    <mergeCell ref="G27:G30"/>
    <mergeCell ref="G31:G32"/>
  </mergeCells>
  <pageMargins left="0.708661417322835" right="0.708661417322835" top="0.748031496062992" bottom="0.748031496062992" header="0.31496062992126" footer="0.31496062992126"/>
  <pageSetup paperSize="9" scale="8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D5" sqref="D5"/>
    </sheetView>
  </sheetViews>
  <sheetFormatPr defaultColWidth="9" defaultRowHeight="13.5" outlineLevelCol="7"/>
  <cols>
    <col min="1" max="1" width="17.75" customWidth="true"/>
    <col min="2" max="2" width="7.375" customWidth="true"/>
    <col min="3" max="3" width="11.875" customWidth="true"/>
    <col min="4" max="4" width="20.375" customWidth="true"/>
    <col min="5" max="5" width="8.625" customWidth="true"/>
    <col min="6" max="6" width="9.5" customWidth="true"/>
    <col min="7" max="7" width="10.75" customWidth="true"/>
  </cols>
  <sheetData>
    <row r="1" ht="21.95" customHeight="true" spans="1:7">
      <c r="A1" s="1" t="s">
        <v>213</v>
      </c>
      <c r="B1" s="1" t="s">
        <v>214</v>
      </c>
      <c r="C1" s="1" t="s">
        <v>215</v>
      </c>
      <c r="D1" s="2" t="s">
        <v>216</v>
      </c>
      <c r="E1" s="1" t="s">
        <v>214</v>
      </c>
      <c r="F1" s="1" t="s">
        <v>215</v>
      </c>
      <c r="G1" s="1" t="s">
        <v>217</v>
      </c>
    </row>
    <row r="2" ht="21.95" customHeight="true" spans="1:8">
      <c r="A2" s="3" t="s">
        <v>218</v>
      </c>
      <c r="B2" s="3">
        <v>6</v>
      </c>
      <c r="C2" s="3">
        <f>F2+F3</f>
        <v>6</v>
      </c>
      <c r="D2" s="3" t="s">
        <v>219</v>
      </c>
      <c r="E2" s="3">
        <v>2</v>
      </c>
      <c r="F2" s="3">
        <v>2</v>
      </c>
      <c r="G2" s="5">
        <f>F2/E2</f>
        <v>1</v>
      </c>
      <c r="H2" s="6">
        <f>C2/B2</f>
        <v>1</v>
      </c>
    </row>
    <row r="3" ht="21.95" customHeight="true" spans="1:8">
      <c r="A3" s="3"/>
      <c r="B3" s="3"/>
      <c r="C3" s="3"/>
      <c r="D3" s="3" t="s">
        <v>220</v>
      </c>
      <c r="E3" s="3">
        <v>4</v>
      </c>
      <c r="F3" s="3">
        <v>4</v>
      </c>
      <c r="G3" s="5">
        <f t="shared" ref="G3:G17" si="0">F3/E3</f>
        <v>1</v>
      </c>
      <c r="H3" s="6"/>
    </row>
    <row r="4" ht="21.95" customHeight="true" spans="1:8">
      <c r="A4" s="3" t="s">
        <v>221</v>
      </c>
      <c r="B4" s="3">
        <v>50</v>
      </c>
      <c r="C4" s="3">
        <f>F4+F5+F6+F7+F8</f>
        <v>42.8</v>
      </c>
      <c r="D4" s="3" t="s">
        <v>222</v>
      </c>
      <c r="E4" s="3">
        <v>10</v>
      </c>
      <c r="F4" s="3">
        <v>10</v>
      </c>
      <c r="G4" s="5">
        <f t="shared" si="0"/>
        <v>1</v>
      </c>
      <c r="H4" s="6">
        <f>C4/B4</f>
        <v>0.856</v>
      </c>
    </row>
    <row r="5" ht="21.95" customHeight="true" spans="1:8">
      <c r="A5" s="3"/>
      <c r="B5" s="3"/>
      <c r="C5" s="3"/>
      <c r="D5" s="3" t="s">
        <v>223</v>
      </c>
      <c r="E5" s="3">
        <v>10</v>
      </c>
      <c r="F5" s="3">
        <v>8.8</v>
      </c>
      <c r="G5" s="5">
        <f t="shared" si="0"/>
        <v>0.88</v>
      </c>
      <c r="H5" s="6"/>
    </row>
    <row r="6" ht="21.95" customHeight="true" spans="1:8">
      <c r="A6" s="3"/>
      <c r="B6" s="3"/>
      <c r="C6" s="3"/>
      <c r="D6" s="3" t="s">
        <v>224</v>
      </c>
      <c r="E6" s="3">
        <v>20</v>
      </c>
      <c r="F6" s="3">
        <v>14</v>
      </c>
      <c r="G6" s="5">
        <f t="shared" si="0"/>
        <v>0.7</v>
      </c>
      <c r="H6" s="6"/>
    </row>
    <row r="7" ht="21.95" customHeight="true" spans="1:8">
      <c r="A7" s="3"/>
      <c r="B7" s="3"/>
      <c r="C7" s="3"/>
      <c r="D7" s="3" t="s">
        <v>225</v>
      </c>
      <c r="E7" s="3">
        <v>5</v>
      </c>
      <c r="F7" s="3">
        <v>5</v>
      </c>
      <c r="G7" s="5">
        <f t="shared" si="0"/>
        <v>1</v>
      </c>
      <c r="H7" s="6"/>
    </row>
    <row r="8" ht="21.95" customHeight="true" spans="1:8">
      <c r="A8" s="3"/>
      <c r="B8" s="3"/>
      <c r="C8" s="3"/>
      <c r="D8" s="3" t="s">
        <v>226</v>
      </c>
      <c r="E8" s="3">
        <v>5</v>
      </c>
      <c r="F8" s="3">
        <v>5</v>
      </c>
      <c r="G8" s="5">
        <f t="shared" si="0"/>
        <v>1</v>
      </c>
      <c r="H8" s="6"/>
    </row>
    <row r="9" ht="21.95" customHeight="true" spans="1:8">
      <c r="A9" s="3" t="s">
        <v>227</v>
      </c>
      <c r="B9" s="3">
        <v>25</v>
      </c>
      <c r="C9" s="3">
        <f>F9+F10</f>
        <v>0</v>
      </c>
      <c r="D9" s="3" t="s">
        <v>228</v>
      </c>
      <c r="E9" s="3">
        <v>5</v>
      </c>
      <c r="F9" s="3">
        <v>0</v>
      </c>
      <c r="G9" s="5">
        <f t="shared" si="0"/>
        <v>0</v>
      </c>
      <c r="H9" s="6">
        <f>C9/B9</f>
        <v>0</v>
      </c>
    </row>
    <row r="10" ht="37.15" customHeight="true" spans="1:8">
      <c r="A10" s="3"/>
      <c r="B10" s="3"/>
      <c r="C10" s="3"/>
      <c r="D10" s="3" t="s">
        <v>229</v>
      </c>
      <c r="E10" s="3">
        <v>20</v>
      </c>
      <c r="F10" s="3">
        <v>0</v>
      </c>
      <c r="G10" s="5">
        <f t="shared" si="0"/>
        <v>0</v>
      </c>
      <c r="H10" s="6"/>
    </row>
    <row r="11" ht="14.45" customHeight="true" spans="1:8">
      <c r="A11" s="3" t="s">
        <v>230</v>
      </c>
      <c r="B11" s="3">
        <v>5</v>
      </c>
      <c r="C11" s="3">
        <f>F11+F12</f>
        <v>5</v>
      </c>
      <c r="D11" s="3" t="s">
        <v>231</v>
      </c>
      <c r="E11" s="3">
        <v>5</v>
      </c>
      <c r="F11" s="3">
        <v>5</v>
      </c>
      <c r="G11" s="5">
        <f t="shared" si="0"/>
        <v>1</v>
      </c>
      <c r="H11" s="6">
        <f>C11/B11</f>
        <v>1</v>
      </c>
    </row>
    <row r="12" ht="15.6" customHeight="true" spans="1:8">
      <c r="A12" s="3"/>
      <c r="B12" s="3"/>
      <c r="C12" s="3"/>
      <c r="D12" s="3"/>
      <c r="E12" s="3"/>
      <c r="F12" s="3"/>
      <c r="G12" s="5"/>
      <c r="H12" s="6"/>
    </row>
    <row r="13" ht="14.45" customHeight="true" spans="1:8">
      <c r="A13" s="3" t="s">
        <v>232</v>
      </c>
      <c r="B13" s="3">
        <v>4</v>
      </c>
      <c r="C13" s="3">
        <f>F13+F14</f>
        <v>4</v>
      </c>
      <c r="D13" s="3" t="s">
        <v>233</v>
      </c>
      <c r="E13" s="3">
        <v>4</v>
      </c>
      <c r="F13" s="3">
        <v>4</v>
      </c>
      <c r="G13" s="5">
        <f t="shared" ref="G13" si="1">F13/E13</f>
        <v>1</v>
      </c>
      <c r="H13" s="6">
        <f>C13/B13</f>
        <v>1</v>
      </c>
    </row>
    <row r="14" ht="15.6" customHeight="true" spans="1:8">
      <c r="A14" s="3"/>
      <c r="B14" s="3"/>
      <c r="C14" s="3"/>
      <c r="D14" s="3"/>
      <c r="E14" s="3"/>
      <c r="F14" s="3"/>
      <c r="G14" s="5"/>
      <c r="H14" s="6"/>
    </row>
    <row r="15" ht="14.45" customHeight="true" spans="1:8">
      <c r="A15" s="3" t="s">
        <v>234</v>
      </c>
      <c r="B15" s="3">
        <v>10</v>
      </c>
      <c r="C15" s="3">
        <f>F15+F16</f>
        <v>10</v>
      </c>
      <c r="D15" s="3" t="s">
        <v>235</v>
      </c>
      <c r="E15" s="3">
        <v>10</v>
      </c>
      <c r="F15" s="3">
        <v>10</v>
      </c>
      <c r="G15" s="5">
        <f t="shared" ref="G15" si="2">F15/E15</f>
        <v>1</v>
      </c>
      <c r="H15" s="6">
        <f>C15/B15</f>
        <v>1</v>
      </c>
    </row>
    <row r="16" ht="15.6" customHeight="true" spans="1:8">
      <c r="A16" s="3"/>
      <c r="B16" s="3"/>
      <c r="C16" s="3"/>
      <c r="D16" s="3"/>
      <c r="E16" s="3"/>
      <c r="F16" s="3"/>
      <c r="G16" s="5"/>
      <c r="H16" s="6"/>
    </row>
    <row r="17" ht="21.95" customHeight="true" spans="1:7">
      <c r="A17" s="3" t="s">
        <v>236</v>
      </c>
      <c r="B17" s="3">
        <f>SUM(B2:B16)</f>
        <v>100</v>
      </c>
      <c r="C17" s="3">
        <f>SUM(C2:C16)</f>
        <v>67.8</v>
      </c>
      <c r="D17" s="4"/>
      <c r="E17" s="3">
        <f>SUM(E2:E16)</f>
        <v>100</v>
      </c>
      <c r="F17" s="3">
        <f>SUM(F2:F16)</f>
        <v>67.8</v>
      </c>
      <c r="G17" s="5">
        <f t="shared" si="0"/>
        <v>0.678</v>
      </c>
    </row>
    <row r="18" ht="20.1" customHeight="true"/>
    <row r="19" ht="20.1" customHeight="true"/>
    <row r="20" ht="20.1" customHeight="true"/>
    <row r="21" ht="20.1" customHeight="true"/>
    <row r="22" ht="20.1" customHeight="true"/>
  </sheetData>
  <mergeCells count="36">
    <mergeCell ref="A2:A3"/>
    <mergeCell ref="A4:A8"/>
    <mergeCell ref="A9:A10"/>
    <mergeCell ref="A11:A12"/>
    <mergeCell ref="A13:A14"/>
    <mergeCell ref="A15:A16"/>
    <mergeCell ref="B2:B3"/>
    <mergeCell ref="B4:B8"/>
    <mergeCell ref="B9:B10"/>
    <mergeCell ref="B11:B12"/>
    <mergeCell ref="B13:B14"/>
    <mergeCell ref="B15:B16"/>
    <mergeCell ref="C2:C3"/>
    <mergeCell ref="C4:C8"/>
    <mergeCell ref="C9:C10"/>
    <mergeCell ref="C11:C12"/>
    <mergeCell ref="C13:C14"/>
    <mergeCell ref="C15:C16"/>
    <mergeCell ref="D11:D12"/>
    <mergeCell ref="D13:D14"/>
    <mergeCell ref="D15:D16"/>
    <mergeCell ref="E11:E12"/>
    <mergeCell ref="E13:E14"/>
    <mergeCell ref="E15:E16"/>
    <mergeCell ref="F11:F12"/>
    <mergeCell ref="F13:F14"/>
    <mergeCell ref="F15:F16"/>
    <mergeCell ref="G11:G12"/>
    <mergeCell ref="G13:G14"/>
    <mergeCell ref="G15:G16"/>
    <mergeCell ref="H2:H3"/>
    <mergeCell ref="H4:H8"/>
    <mergeCell ref="H9:H10"/>
    <mergeCell ref="H11:H12"/>
    <mergeCell ref="H13:H14"/>
    <mergeCell ref="H15:H16"/>
  </mergeCells>
  <printOptions horizontalCentered="true"/>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Sheet1</vt:lpstr>
      <vt:lpstr>预决算调整</vt:lpstr>
      <vt:lpstr>支出按功能分类</vt:lpstr>
      <vt:lpstr>评分表</vt:lpstr>
      <vt:lpstr>得分简表</vt:lpstr>
      <vt:lpstr>评分表 (韶关市范围)</vt:lpstr>
      <vt:lpstr>得分简表 (韶关市)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dc:creator>
  <cp:lastModifiedBy>kylin</cp:lastModifiedBy>
  <dcterms:created xsi:type="dcterms:W3CDTF">2020-11-27T08:14:00Z</dcterms:created>
  <cp:lastPrinted>2022-08-15T20:57:00Z</cp:lastPrinted>
  <dcterms:modified xsi:type="dcterms:W3CDTF">2022-08-22T11:26:48Z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ies>
</file>